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9875" windowHeight="9510" activeTab="0"/>
  </bookViews>
  <sheets>
    <sheet name="TUSSENB" sheetId="1" r:id="rId1"/>
    <sheet name="TUSSENN" sheetId="2" r:id="rId2"/>
  </sheets>
  <definedNames>
    <definedName name="_xlnm.Print_Titles" localSheetId="0">'TUSSENB'!$3:$3</definedName>
    <definedName name="_xlnm.Print_Titles" localSheetId="1">'TUSSENN'!$3:$3</definedName>
  </definedNames>
  <calcPr fullCalcOnLoad="1"/>
</workbook>
</file>

<file path=xl/sharedStrings.xml><?xml version="1.0" encoding="utf-8"?>
<sst xmlns="http://schemas.openxmlformats.org/spreadsheetml/2006/main" count="573" uniqueCount="120">
  <si>
    <t>NAAM</t>
  </si>
  <si>
    <t>CLUB</t>
  </si>
  <si>
    <t>CAT</t>
  </si>
  <si>
    <t>BOOG</t>
  </si>
  <si>
    <t>GEM</t>
  </si>
  <si>
    <t>V</t>
  </si>
  <si>
    <t>C</t>
  </si>
  <si>
    <t>GG</t>
  </si>
  <si>
    <t>DEW</t>
  </si>
  <si>
    <t>J</t>
  </si>
  <si>
    <t>R</t>
  </si>
  <si>
    <t>M</t>
  </si>
  <si>
    <t>J12</t>
  </si>
  <si>
    <t>H</t>
  </si>
  <si>
    <t>D</t>
  </si>
  <si>
    <t>GG1</t>
  </si>
  <si>
    <t>EV</t>
  </si>
  <si>
    <t>DRZ</t>
  </si>
  <si>
    <t>EHV</t>
  </si>
  <si>
    <t>FCM</t>
  </si>
  <si>
    <t>DEH</t>
  </si>
  <si>
    <t>GG2</t>
  </si>
  <si>
    <t>KME</t>
  </si>
  <si>
    <t>NSH</t>
  </si>
  <si>
    <t>NVL</t>
  </si>
  <si>
    <t>SAX</t>
  </si>
  <si>
    <t>NSS</t>
  </si>
  <si>
    <t>SCH</t>
  </si>
  <si>
    <t>SSR</t>
  </si>
  <si>
    <t>SWZ</t>
  </si>
  <si>
    <t>VHV</t>
  </si>
  <si>
    <t>De Jongh Alessandro</t>
  </si>
  <si>
    <t>De Weerdt Tasha</t>
  </si>
  <si>
    <t>Geeraerts Bart</t>
  </si>
  <si>
    <t>Roelands Tom</t>
  </si>
  <si>
    <t>Simons Axel</t>
  </si>
  <si>
    <t>Torfs Jozef</t>
  </si>
  <si>
    <t>Van Deun Marie-Claire</t>
  </si>
  <si>
    <t>Van Looy Kilian</t>
  </si>
  <si>
    <t>Verlinden Saskia</t>
  </si>
  <si>
    <t>Wouters Yannick</t>
  </si>
  <si>
    <t>Bols Elias</t>
  </si>
  <si>
    <t>De Vos Gerda</t>
  </si>
  <si>
    <t>Martens Lies</t>
  </si>
  <si>
    <t>Somers Liam</t>
  </si>
  <si>
    <t>Wens Walter</t>
  </si>
  <si>
    <t>Dorekens Chelsea</t>
  </si>
  <si>
    <t>Dorekens Johnny</t>
  </si>
  <si>
    <t>Saenen Paul</t>
  </si>
  <si>
    <t>Theys Marc</t>
  </si>
  <si>
    <t>Theys Wim</t>
  </si>
  <si>
    <t>Belmans Daniel</t>
  </si>
  <si>
    <t>Thille Patricia</t>
  </si>
  <si>
    <t>Verschoren Bruno</t>
  </si>
  <si>
    <t>Rosseel Wesley</t>
  </si>
  <si>
    <t>Kennes Germain</t>
  </si>
  <si>
    <t>Lemmens Theofiel</t>
  </si>
  <si>
    <t>Boeckx Sonja</t>
  </si>
  <si>
    <t>Lemmens Kaat</t>
  </si>
  <si>
    <t>Turner Keith</t>
  </si>
  <si>
    <t>Van De Water Hans</t>
  </si>
  <si>
    <t>Verheyen Mike</t>
  </si>
  <si>
    <t>Vermosen J.P.</t>
  </si>
  <si>
    <t>Crikemans Luc</t>
  </si>
  <si>
    <t>Crikemans Nina</t>
  </si>
  <si>
    <t>Jannes Thor</t>
  </si>
  <si>
    <t>De Lafontaine Arne</t>
  </si>
  <si>
    <t>De Lafontaine Bert</t>
  </si>
  <si>
    <t>De Jong Richard</t>
  </si>
  <si>
    <t>Bockx Nik</t>
  </si>
  <si>
    <t>Damen Karel</t>
  </si>
  <si>
    <t>Goetschalkx Jos</t>
  </si>
  <si>
    <t>Koenen Liam</t>
  </si>
  <si>
    <t>Oostvogels Sam</t>
  </si>
  <si>
    <t>Scheyltjens Jef</t>
  </si>
  <si>
    <t>Van Berlo Guido</t>
  </si>
  <si>
    <t>Van Delm Chris</t>
  </si>
  <si>
    <t>Van Oerle Tuur</t>
  </si>
  <si>
    <t>Van Ostaeyen Gerry</t>
  </si>
  <si>
    <t>Vannes Roger</t>
  </si>
  <si>
    <t>Wuyts Dirk</t>
  </si>
  <si>
    <t>Adriaenssen  Marc</t>
  </si>
  <si>
    <t>Adriaenssen Theo</t>
  </si>
  <si>
    <t>Dirven Lorre</t>
  </si>
  <si>
    <t>Hens Patrick</t>
  </si>
  <si>
    <t>Lauwereys Maarten</t>
  </si>
  <si>
    <t>Michielsen Julius</t>
  </si>
  <si>
    <t>Van Den Bosch Joris</t>
  </si>
  <si>
    <t>Van Den Brande Peter</t>
  </si>
  <si>
    <t>Van Uytsel Vadim</t>
  </si>
  <si>
    <t>Verstappen Herman</t>
  </si>
  <si>
    <t>Verstappen Joeri</t>
  </si>
  <si>
    <t>Vervloet Jeroen</t>
  </si>
  <si>
    <t>Vervloet Maria</t>
  </si>
  <si>
    <t>Boeckx Ludo</t>
  </si>
  <si>
    <t>Dankers Marc</t>
  </si>
  <si>
    <t>Goossens Patrick</t>
  </si>
  <si>
    <t>Kerckhofs Mario</t>
  </si>
  <si>
    <t>Paulussen Roger</t>
  </si>
  <si>
    <t>Wouters Eddy</t>
  </si>
  <si>
    <t>Wouters Veronique</t>
  </si>
  <si>
    <t>Wynants Bert</t>
  </si>
  <si>
    <t>PL</t>
  </si>
  <si>
    <t>VRIJE REEKS : SCHUTTERS DIE GESTART ZIJN ZONDER GEMIDDELDE</t>
  </si>
  <si>
    <t>Henin Jessica</t>
  </si>
  <si>
    <t>Hensbergen Dean</t>
  </si>
  <si>
    <t>Hensbergen Jürgen</t>
  </si>
  <si>
    <t>Hensbergen Rikkie</t>
  </si>
  <si>
    <t>Willems Laurens</t>
  </si>
  <si>
    <t>Verbist Jos</t>
  </si>
  <si>
    <t>Van Looy Davy</t>
  </si>
  <si>
    <t>Van Looy Jonas</t>
  </si>
  <si>
    <t>Van Looy Kobe</t>
  </si>
  <si>
    <t>TOTAAL</t>
  </si>
  <si>
    <t>A.W.</t>
  </si>
  <si>
    <t>Om in aanmerking te komen voor het eindklassement moet men 3 van de 4 wedstrijden meedoen.</t>
  </si>
  <si>
    <t>Gorselé Tiny</t>
  </si>
  <si>
    <t>ALLE RECURVEN</t>
  </si>
  <si>
    <t>ALLE COMPOUNDS</t>
  </si>
  <si>
    <t>3 BESTE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</si>
</sst>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  <numFmt numFmtId="165" formatCode="0.0"/>
  </numFmts>
  <fonts count="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4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164" fontId="4" fillId="2" borderId="0" xfId="15" applyNumberFormat="1" applyFont="1" applyFill="1" applyBorder="1" applyAlignment="1">
      <alignment horizontal="left"/>
      <protection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7109375" style="1" customWidth="1"/>
    <col min="2" max="2" width="19.00390625" style="2" bestFit="1" customWidth="1"/>
    <col min="3" max="3" width="5.7109375" style="1" customWidth="1"/>
    <col min="4" max="5" width="5.7109375" style="3" customWidth="1"/>
    <col min="6" max="9" width="5.7109375" style="1" customWidth="1"/>
    <col min="10" max="10" width="7.7109375" style="1" customWidth="1"/>
    <col min="11" max="11" width="5.7109375" style="1" customWidth="1"/>
    <col min="12" max="12" width="7.7109375" style="1" customWidth="1"/>
    <col min="13" max="16384" width="9.140625" style="1" customWidth="1"/>
  </cols>
  <sheetData>
    <row r="1" ht="12.75">
      <c r="A1" s="1" t="s">
        <v>115</v>
      </c>
    </row>
    <row r="3" spans="1:12" ht="12.75">
      <c r="A3" s="14" t="s">
        <v>102</v>
      </c>
      <c r="B3" s="15" t="s">
        <v>0</v>
      </c>
      <c r="C3" s="14" t="s">
        <v>1</v>
      </c>
      <c r="D3" s="14" t="s">
        <v>2</v>
      </c>
      <c r="E3" s="14" t="s">
        <v>3</v>
      </c>
      <c r="F3" s="14" t="s">
        <v>22</v>
      </c>
      <c r="G3" s="14" t="s">
        <v>26</v>
      </c>
      <c r="H3" s="14" t="s">
        <v>28</v>
      </c>
      <c r="I3" s="14" t="s">
        <v>30</v>
      </c>
      <c r="J3" s="14" t="s">
        <v>113</v>
      </c>
      <c r="K3" s="14" t="s">
        <v>114</v>
      </c>
      <c r="L3" s="14" t="s">
        <v>119</v>
      </c>
    </row>
    <row r="4" spans="1:12" ht="12.75">
      <c r="A4" s="3">
        <v>1</v>
      </c>
      <c r="B4" s="4" t="s">
        <v>100</v>
      </c>
      <c r="C4" s="3" t="s">
        <v>30</v>
      </c>
      <c r="D4" s="3" t="s">
        <v>14</v>
      </c>
      <c r="E4" s="3" t="s">
        <v>10</v>
      </c>
      <c r="F4" s="5"/>
      <c r="G4" s="5">
        <v>254</v>
      </c>
      <c r="H4" s="5">
        <v>229</v>
      </c>
      <c r="I4" s="5">
        <v>239</v>
      </c>
      <c r="J4" s="6">
        <f>SUM(F4:I4)</f>
        <v>722</v>
      </c>
      <c r="K4" s="6">
        <f>+COUNT(F4:I4)</f>
        <v>3</v>
      </c>
      <c r="L4" s="6">
        <f>J4</f>
        <v>722</v>
      </c>
    </row>
    <row r="5" spans="1:12" ht="12.75">
      <c r="A5" s="7">
        <v>2</v>
      </c>
      <c r="B5" s="8" t="s">
        <v>57</v>
      </c>
      <c r="C5" s="7" t="s">
        <v>26</v>
      </c>
      <c r="D5" s="7" t="s">
        <v>14</v>
      </c>
      <c r="E5" s="7" t="s">
        <v>10</v>
      </c>
      <c r="F5" s="5">
        <v>231</v>
      </c>
      <c r="G5" s="5">
        <v>234</v>
      </c>
      <c r="H5" s="5">
        <v>220</v>
      </c>
      <c r="I5" s="5">
        <v>233</v>
      </c>
      <c r="J5" s="6">
        <f>SUM(F5:I5)</f>
        <v>918</v>
      </c>
      <c r="K5" s="6">
        <f>+COUNT(F5:I5)</f>
        <v>4</v>
      </c>
      <c r="L5" s="6">
        <f>J5-SMALL(F5:I5,1)</f>
        <v>698</v>
      </c>
    </row>
    <row r="6" spans="1:12" ht="12.75">
      <c r="A6" s="3">
        <v>3</v>
      </c>
      <c r="B6" s="4" t="s">
        <v>32</v>
      </c>
      <c r="C6" s="3" t="s">
        <v>20</v>
      </c>
      <c r="D6" s="3" t="s">
        <v>14</v>
      </c>
      <c r="E6" s="3" t="s">
        <v>10</v>
      </c>
      <c r="F6" s="5"/>
      <c r="G6" s="5"/>
      <c r="H6" s="5"/>
      <c r="I6" s="5">
        <v>268</v>
      </c>
      <c r="J6" s="6">
        <f>SUM(F6:I6)</f>
        <v>268</v>
      </c>
      <c r="K6" s="6">
        <f>+COUNT(F6:I6)</f>
        <v>1</v>
      </c>
      <c r="L6" s="6">
        <f>J6</f>
        <v>268</v>
      </c>
    </row>
    <row r="7" spans="1:12" ht="12.75">
      <c r="A7" s="3">
        <v>4</v>
      </c>
      <c r="B7" s="4" t="s">
        <v>39</v>
      </c>
      <c r="C7" s="3" t="s">
        <v>20</v>
      </c>
      <c r="D7" s="3" t="s">
        <v>14</v>
      </c>
      <c r="E7" s="3" t="s">
        <v>10</v>
      </c>
      <c r="F7" s="5"/>
      <c r="G7" s="5"/>
      <c r="H7" s="5"/>
      <c r="I7" s="5">
        <v>210</v>
      </c>
      <c r="J7" s="6">
        <f>SUM(F7:I7)</f>
        <v>210</v>
      </c>
      <c r="K7" s="6">
        <f>+COUNT(F7:I7)</f>
        <v>1</v>
      </c>
      <c r="L7" s="6">
        <f>J7</f>
        <v>210</v>
      </c>
    </row>
    <row r="8" spans="1:12" ht="12.75">
      <c r="A8" s="3">
        <v>5</v>
      </c>
      <c r="B8" s="4" t="s">
        <v>104</v>
      </c>
      <c r="C8" s="3" t="s">
        <v>30</v>
      </c>
      <c r="D8" s="7" t="s">
        <v>14</v>
      </c>
      <c r="E8" s="7" t="s">
        <v>10</v>
      </c>
      <c r="F8" s="5"/>
      <c r="G8" s="5">
        <v>186</v>
      </c>
      <c r="H8" s="5"/>
      <c r="I8" s="5"/>
      <c r="J8" s="6">
        <f>SUM(F8:I8)</f>
        <v>186</v>
      </c>
      <c r="K8" s="6">
        <f>+COUNT(F8:I8)</f>
        <v>1</v>
      </c>
      <c r="L8" s="6">
        <f>J8</f>
        <v>186</v>
      </c>
    </row>
    <row r="9" spans="1:12" ht="12.75">
      <c r="A9" s="3"/>
      <c r="B9" s="4"/>
      <c r="C9" s="3"/>
      <c r="D9" s="7"/>
      <c r="E9" s="7"/>
      <c r="F9" s="5"/>
      <c r="G9" s="5"/>
      <c r="H9" s="5"/>
      <c r="I9" s="5"/>
      <c r="J9" s="6"/>
      <c r="K9" s="6"/>
      <c r="L9" s="6"/>
    </row>
    <row r="10" spans="1:12" ht="12.75">
      <c r="A10" s="3">
        <v>1</v>
      </c>
      <c r="B10" s="4" t="s">
        <v>52</v>
      </c>
      <c r="C10" s="3" t="s">
        <v>19</v>
      </c>
      <c r="D10" s="3" t="s">
        <v>14</v>
      </c>
      <c r="E10" s="3" t="s">
        <v>6</v>
      </c>
      <c r="F10" s="5">
        <v>284</v>
      </c>
      <c r="G10" s="5">
        <v>129</v>
      </c>
      <c r="H10" s="5">
        <v>283</v>
      </c>
      <c r="I10" s="5">
        <v>286</v>
      </c>
      <c r="J10" s="6">
        <f>SUM(F10:I10)</f>
        <v>982</v>
      </c>
      <c r="K10" s="6">
        <f>+COUNT(F10:I10)</f>
        <v>4</v>
      </c>
      <c r="L10" s="6">
        <f>J10-SMALL(F10:I10,1)</f>
        <v>853</v>
      </c>
    </row>
    <row r="11" spans="1:12" ht="12.75">
      <c r="A11" s="3">
        <v>2</v>
      </c>
      <c r="B11" s="4" t="s">
        <v>46</v>
      </c>
      <c r="C11" s="3" t="s">
        <v>17</v>
      </c>
      <c r="D11" s="3" t="s">
        <v>14</v>
      </c>
      <c r="E11" s="3" t="s">
        <v>6</v>
      </c>
      <c r="F11" s="5">
        <v>263</v>
      </c>
      <c r="G11" s="5">
        <v>273</v>
      </c>
      <c r="H11" s="5">
        <v>268</v>
      </c>
      <c r="I11" s="5">
        <v>279</v>
      </c>
      <c r="J11" s="6">
        <f>SUM(F11:I11)</f>
        <v>1083</v>
      </c>
      <c r="K11" s="6">
        <f>+COUNT(F11:I11)</f>
        <v>4</v>
      </c>
      <c r="L11" s="6">
        <f>J11-SMALL(F11:I11,1)</f>
        <v>820</v>
      </c>
    </row>
    <row r="12" spans="1:12" ht="12.75">
      <c r="A12" s="3">
        <v>3</v>
      </c>
      <c r="B12" s="4" t="s">
        <v>116</v>
      </c>
      <c r="C12" s="3" t="s">
        <v>20</v>
      </c>
      <c r="D12" s="3" t="s">
        <v>14</v>
      </c>
      <c r="E12" s="3" t="s">
        <v>6</v>
      </c>
      <c r="F12" s="5"/>
      <c r="G12" s="5"/>
      <c r="H12" s="5"/>
      <c r="I12" s="5">
        <v>217</v>
      </c>
      <c r="J12" s="6">
        <f>SUM(F12:I12)</f>
        <v>217</v>
      </c>
      <c r="K12" s="6">
        <f>+COUNT(F12:I12)</f>
        <v>1</v>
      </c>
      <c r="L12" s="6">
        <f>J12</f>
        <v>217</v>
      </c>
    </row>
    <row r="13" spans="1:12" ht="12.75">
      <c r="A13" s="3"/>
      <c r="B13" s="4"/>
      <c r="C13" s="3"/>
      <c r="F13" s="5"/>
      <c r="G13" s="5"/>
      <c r="H13" s="5"/>
      <c r="I13" s="5"/>
      <c r="J13" s="6"/>
      <c r="K13" s="6"/>
      <c r="L13" s="6"/>
    </row>
    <row r="14" spans="1:12" ht="12.75">
      <c r="A14" s="3">
        <v>1</v>
      </c>
      <c r="B14" s="4" t="s">
        <v>56</v>
      </c>
      <c r="C14" s="3" t="s">
        <v>23</v>
      </c>
      <c r="D14" s="3" t="s">
        <v>16</v>
      </c>
      <c r="E14" s="3" t="s">
        <v>10</v>
      </c>
      <c r="F14" s="5">
        <v>221</v>
      </c>
      <c r="G14" s="5">
        <v>206</v>
      </c>
      <c r="H14" s="5">
        <v>218</v>
      </c>
      <c r="I14" s="5">
        <v>198</v>
      </c>
      <c r="J14" s="6">
        <f>SUM(F14:I14)</f>
        <v>843</v>
      </c>
      <c r="K14" s="6">
        <f>+COUNT(F14:I14)</f>
        <v>4</v>
      </c>
      <c r="L14" s="6">
        <f>J14-SMALL(F14:I14,1)</f>
        <v>645</v>
      </c>
    </row>
    <row r="15" spans="1:12" ht="12.75">
      <c r="A15" s="3">
        <v>2</v>
      </c>
      <c r="B15" s="9" t="s">
        <v>109</v>
      </c>
      <c r="C15" s="10" t="s">
        <v>28</v>
      </c>
      <c r="D15" s="10" t="s">
        <v>16</v>
      </c>
      <c r="E15" s="10" t="s">
        <v>10</v>
      </c>
      <c r="F15" s="5"/>
      <c r="G15" s="5"/>
      <c r="H15" s="5">
        <v>232</v>
      </c>
      <c r="I15" s="5"/>
      <c r="J15" s="6">
        <f>SUM(F15:I15)</f>
        <v>232</v>
      </c>
      <c r="K15" s="6">
        <f>+COUNT(F15:I15)</f>
        <v>1</v>
      </c>
      <c r="L15" s="6">
        <f>J15</f>
        <v>232</v>
      </c>
    </row>
    <row r="16" spans="1:12" ht="12.75">
      <c r="A16" s="3"/>
      <c r="B16" s="9"/>
      <c r="C16" s="10"/>
      <c r="D16" s="10"/>
      <c r="E16" s="10"/>
      <c r="F16" s="5"/>
      <c r="G16" s="5"/>
      <c r="H16" s="5"/>
      <c r="I16" s="5"/>
      <c r="J16" s="6"/>
      <c r="K16" s="6"/>
      <c r="L16" s="6"/>
    </row>
    <row r="17" spans="1:12" ht="12.75">
      <c r="A17" s="3">
        <v>1</v>
      </c>
      <c r="B17" s="4" t="s">
        <v>92</v>
      </c>
      <c r="C17" s="3" t="s">
        <v>29</v>
      </c>
      <c r="D17" s="3" t="s">
        <v>13</v>
      </c>
      <c r="E17" s="3" t="s">
        <v>10</v>
      </c>
      <c r="F17" s="5">
        <v>276</v>
      </c>
      <c r="G17" s="5">
        <v>269</v>
      </c>
      <c r="H17" s="5">
        <v>273</v>
      </c>
      <c r="I17" s="5"/>
      <c r="J17" s="6">
        <f aca="true" t="shared" si="0" ref="J17:J39">SUM(F17:I17)</f>
        <v>818</v>
      </c>
      <c r="K17" s="6">
        <f aca="true" t="shared" si="1" ref="K17:K39">+COUNT(F17:I17)</f>
        <v>3</v>
      </c>
      <c r="L17" s="6">
        <f>J17</f>
        <v>818</v>
      </c>
    </row>
    <row r="18" spans="1:12" ht="12.75">
      <c r="A18" s="3">
        <v>2</v>
      </c>
      <c r="B18" s="4" t="s">
        <v>97</v>
      </c>
      <c r="C18" s="3" t="s">
        <v>30</v>
      </c>
      <c r="D18" s="3" t="s">
        <v>13</v>
      </c>
      <c r="E18" s="3" t="s">
        <v>10</v>
      </c>
      <c r="F18" s="5">
        <v>263</v>
      </c>
      <c r="G18" s="5">
        <v>253</v>
      </c>
      <c r="H18" s="5">
        <v>272</v>
      </c>
      <c r="I18" s="5">
        <v>271</v>
      </c>
      <c r="J18" s="6">
        <f t="shared" si="0"/>
        <v>1059</v>
      </c>
      <c r="K18" s="6">
        <f t="shared" si="1"/>
        <v>4</v>
      </c>
      <c r="L18" s="6">
        <f>J18-SMALL(F18:I18,1)</f>
        <v>806</v>
      </c>
    </row>
    <row r="19" spans="1:12" ht="12.75">
      <c r="A19" s="3">
        <v>3</v>
      </c>
      <c r="B19" s="4" t="s">
        <v>91</v>
      </c>
      <c r="C19" s="3" t="s">
        <v>29</v>
      </c>
      <c r="D19" s="3" t="s">
        <v>13</v>
      </c>
      <c r="E19" s="3" t="s">
        <v>10</v>
      </c>
      <c r="F19" s="5">
        <v>254</v>
      </c>
      <c r="G19" s="5">
        <v>268</v>
      </c>
      <c r="H19" s="5">
        <v>263</v>
      </c>
      <c r="I19" s="5">
        <v>262</v>
      </c>
      <c r="J19" s="6">
        <f t="shared" si="0"/>
        <v>1047</v>
      </c>
      <c r="K19" s="6">
        <f t="shared" si="1"/>
        <v>4</v>
      </c>
      <c r="L19" s="6">
        <f>J19-SMALL(F19:I19,1)</f>
        <v>793</v>
      </c>
    </row>
    <row r="20" spans="1:12" ht="12.75">
      <c r="A20" s="3">
        <v>4</v>
      </c>
      <c r="B20" s="4" t="s">
        <v>106</v>
      </c>
      <c r="C20" s="3" t="s">
        <v>20</v>
      </c>
      <c r="D20" s="3" t="s">
        <v>13</v>
      </c>
      <c r="E20" s="3" t="s">
        <v>10</v>
      </c>
      <c r="F20" s="5"/>
      <c r="G20" s="5">
        <v>268</v>
      </c>
      <c r="H20" s="5">
        <v>254</v>
      </c>
      <c r="I20" s="5">
        <v>266</v>
      </c>
      <c r="J20" s="6">
        <f t="shared" si="0"/>
        <v>788</v>
      </c>
      <c r="K20" s="6">
        <f t="shared" si="1"/>
        <v>3</v>
      </c>
      <c r="L20" s="6">
        <f>J20</f>
        <v>788</v>
      </c>
    </row>
    <row r="21" spans="1:12" ht="12.75">
      <c r="A21" s="3">
        <v>5</v>
      </c>
      <c r="B21" s="4" t="s">
        <v>89</v>
      </c>
      <c r="C21" s="3" t="s">
        <v>29</v>
      </c>
      <c r="D21" s="3" t="s">
        <v>13</v>
      </c>
      <c r="E21" s="3" t="s">
        <v>10</v>
      </c>
      <c r="F21" s="5">
        <v>255</v>
      </c>
      <c r="G21" s="5">
        <v>266</v>
      </c>
      <c r="H21" s="5">
        <v>257</v>
      </c>
      <c r="I21" s="5">
        <v>252</v>
      </c>
      <c r="J21" s="6">
        <f t="shared" si="0"/>
        <v>1030</v>
      </c>
      <c r="K21" s="6">
        <f t="shared" si="1"/>
        <v>4</v>
      </c>
      <c r="L21" s="6">
        <f>J21-SMALL(F21:I21,1)</f>
        <v>778</v>
      </c>
    </row>
    <row r="22" spans="1:12" ht="12.75">
      <c r="A22" s="3">
        <v>6</v>
      </c>
      <c r="B22" s="4" t="s">
        <v>85</v>
      </c>
      <c r="C22" s="3" t="s">
        <v>29</v>
      </c>
      <c r="D22" s="3" t="s">
        <v>13</v>
      </c>
      <c r="E22" s="3" t="s">
        <v>10</v>
      </c>
      <c r="F22" s="5"/>
      <c r="G22" s="5">
        <v>250</v>
      </c>
      <c r="H22" s="5">
        <v>226</v>
      </c>
      <c r="I22" s="5">
        <v>251</v>
      </c>
      <c r="J22" s="6">
        <f t="shared" si="0"/>
        <v>727</v>
      </c>
      <c r="K22" s="6">
        <f t="shared" si="1"/>
        <v>3</v>
      </c>
      <c r="L22" s="6">
        <f>J22</f>
        <v>727</v>
      </c>
    </row>
    <row r="23" spans="1:12" ht="12.75">
      <c r="A23" s="3">
        <v>7</v>
      </c>
      <c r="B23" s="9" t="s">
        <v>80</v>
      </c>
      <c r="C23" s="10" t="s">
        <v>28</v>
      </c>
      <c r="D23" s="10" t="s">
        <v>13</v>
      </c>
      <c r="E23" s="10" t="s">
        <v>10</v>
      </c>
      <c r="F23" s="5">
        <v>217</v>
      </c>
      <c r="G23" s="5">
        <v>235</v>
      </c>
      <c r="H23" s="5">
        <v>241</v>
      </c>
      <c r="I23" s="5">
        <v>246</v>
      </c>
      <c r="J23" s="6">
        <f t="shared" si="0"/>
        <v>939</v>
      </c>
      <c r="K23" s="6">
        <f t="shared" si="1"/>
        <v>4</v>
      </c>
      <c r="L23" s="6">
        <f>J23-SMALL(F23:I23,1)</f>
        <v>722</v>
      </c>
    </row>
    <row r="24" spans="1:12" ht="12.75">
      <c r="A24" s="3">
        <v>8</v>
      </c>
      <c r="B24" s="9" t="s">
        <v>76</v>
      </c>
      <c r="C24" s="10" t="s">
        <v>28</v>
      </c>
      <c r="D24" s="10" t="s">
        <v>13</v>
      </c>
      <c r="E24" s="10" t="s">
        <v>10</v>
      </c>
      <c r="F24" s="5">
        <v>229</v>
      </c>
      <c r="G24" s="5"/>
      <c r="H24" s="5">
        <v>241</v>
      </c>
      <c r="I24" s="5">
        <v>245</v>
      </c>
      <c r="J24" s="6">
        <f t="shared" si="0"/>
        <v>715</v>
      </c>
      <c r="K24" s="6">
        <f t="shared" si="1"/>
        <v>3</v>
      </c>
      <c r="L24" s="6">
        <f aca="true" t="shared" si="2" ref="L24:L39">J24</f>
        <v>715</v>
      </c>
    </row>
    <row r="25" spans="1:12" ht="12.75">
      <c r="A25" s="3">
        <v>9</v>
      </c>
      <c r="B25" s="4" t="s">
        <v>84</v>
      </c>
      <c r="C25" s="3" t="s">
        <v>29</v>
      </c>
      <c r="D25" s="3" t="s">
        <v>13</v>
      </c>
      <c r="E25" s="3" t="s">
        <v>10</v>
      </c>
      <c r="F25" s="5"/>
      <c r="G25" s="5">
        <v>236</v>
      </c>
      <c r="H25" s="5">
        <v>239</v>
      </c>
      <c r="I25" s="5">
        <v>207</v>
      </c>
      <c r="J25" s="6">
        <f t="shared" si="0"/>
        <v>682</v>
      </c>
      <c r="K25" s="6">
        <f t="shared" si="1"/>
        <v>3</v>
      </c>
      <c r="L25" s="6">
        <f t="shared" si="2"/>
        <v>682</v>
      </c>
    </row>
    <row r="26" spans="1:12" ht="12.75">
      <c r="A26" s="3">
        <v>10</v>
      </c>
      <c r="B26" s="11" t="s">
        <v>63</v>
      </c>
      <c r="C26" s="7" t="s">
        <v>24</v>
      </c>
      <c r="D26" s="12" t="s">
        <v>13</v>
      </c>
      <c r="E26" s="12" t="s">
        <v>10</v>
      </c>
      <c r="F26" s="5"/>
      <c r="G26" s="5">
        <v>253</v>
      </c>
      <c r="H26" s="5">
        <v>256</v>
      </c>
      <c r="I26" s="5"/>
      <c r="J26" s="6">
        <f t="shared" si="0"/>
        <v>509</v>
      </c>
      <c r="K26" s="6">
        <f t="shared" si="1"/>
        <v>2</v>
      </c>
      <c r="L26" s="6">
        <f t="shared" si="2"/>
        <v>509</v>
      </c>
    </row>
    <row r="27" spans="1:12" ht="12.75">
      <c r="A27" s="3">
        <v>11</v>
      </c>
      <c r="B27" s="4" t="s">
        <v>88</v>
      </c>
      <c r="C27" s="3" t="s">
        <v>29</v>
      </c>
      <c r="D27" s="3" t="s">
        <v>13</v>
      </c>
      <c r="E27" s="3" t="s">
        <v>10</v>
      </c>
      <c r="F27" s="5">
        <v>161</v>
      </c>
      <c r="G27" s="5">
        <v>142</v>
      </c>
      <c r="H27" s="5">
        <v>129</v>
      </c>
      <c r="I27" s="5"/>
      <c r="J27" s="6">
        <f t="shared" si="0"/>
        <v>432</v>
      </c>
      <c r="K27" s="6">
        <f t="shared" si="1"/>
        <v>3</v>
      </c>
      <c r="L27" s="6">
        <f t="shared" si="2"/>
        <v>432</v>
      </c>
    </row>
    <row r="28" spans="1:12" ht="12.75">
      <c r="A28" s="3">
        <v>12</v>
      </c>
      <c r="B28" s="9" t="s">
        <v>110</v>
      </c>
      <c r="C28" s="10" t="s">
        <v>28</v>
      </c>
      <c r="D28" s="10" t="s">
        <v>13</v>
      </c>
      <c r="E28" s="10" t="s">
        <v>10</v>
      </c>
      <c r="F28" s="5"/>
      <c r="G28" s="5"/>
      <c r="H28" s="5">
        <v>199</v>
      </c>
      <c r="I28" s="5">
        <v>226</v>
      </c>
      <c r="J28" s="6">
        <f t="shared" si="0"/>
        <v>425</v>
      </c>
      <c r="K28" s="6">
        <f t="shared" si="1"/>
        <v>2</v>
      </c>
      <c r="L28" s="6">
        <f t="shared" si="2"/>
        <v>425</v>
      </c>
    </row>
    <row r="29" spans="1:12" ht="12.75">
      <c r="A29" s="3">
        <v>13</v>
      </c>
      <c r="B29" s="9" t="s">
        <v>112</v>
      </c>
      <c r="C29" s="10" t="s">
        <v>28</v>
      </c>
      <c r="D29" s="10" t="s">
        <v>13</v>
      </c>
      <c r="E29" s="10" t="s">
        <v>10</v>
      </c>
      <c r="F29" s="5"/>
      <c r="G29" s="5"/>
      <c r="H29" s="5">
        <v>213</v>
      </c>
      <c r="I29" s="5">
        <v>211</v>
      </c>
      <c r="J29" s="6">
        <f t="shared" si="0"/>
        <v>424</v>
      </c>
      <c r="K29" s="6">
        <f t="shared" si="1"/>
        <v>2</v>
      </c>
      <c r="L29" s="6">
        <f t="shared" si="2"/>
        <v>424</v>
      </c>
    </row>
    <row r="30" spans="1:12" ht="12.75">
      <c r="A30" s="3">
        <v>14</v>
      </c>
      <c r="B30" s="9" t="s">
        <v>111</v>
      </c>
      <c r="C30" s="10" t="s">
        <v>28</v>
      </c>
      <c r="D30" s="10" t="s">
        <v>13</v>
      </c>
      <c r="E30" s="10" t="s">
        <v>10</v>
      </c>
      <c r="F30" s="5"/>
      <c r="G30" s="5"/>
      <c r="H30" s="5">
        <v>175</v>
      </c>
      <c r="I30" s="5">
        <v>221</v>
      </c>
      <c r="J30" s="6">
        <f t="shared" si="0"/>
        <v>396</v>
      </c>
      <c r="K30" s="6">
        <f t="shared" si="1"/>
        <v>2</v>
      </c>
      <c r="L30" s="6">
        <f t="shared" si="2"/>
        <v>396</v>
      </c>
    </row>
    <row r="31" spans="1:12" ht="12.75">
      <c r="A31" s="3">
        <v>15</v>
      </c>
      <c r="B31" s="4" t="s">
        <v>35</v>
      </c>
      <c r="C31" s="3" t="s">
        <v>20</v>
      </c>
      <c r="D31" s="3" t="s">
        <v>13</v>
      </c>
      <c r="E31" s="3" t="s">
        <v>10</v>
      </c>
      <c r="F31" s="5"/>
      <c r="G31" s="5"/>
      <c r="H31" s="5"/>
      <c r="I31" s="5">
        <v>290</v>
      </c>
      <c r="J31" s="6">
        <f t="shared" si="0"/>
        <v>290</v>
      </c>
      <c r="K31" s="6">
        <f t="shared" si="1"/>
        <v>1</v>
      </c>
      <c r="L31" s="6">
        <f t="shared" si="2"/>
        <v>290</v>
      </c>
    </row>
    <row r="32" spans="1:12" ht="12.75">
      <c r="A32" s="3">
        <v>16</v>
      </c>
      <c r="B32" s="4" t="s">
        <v>40</v>
      </c>
      <c r="C32" s="3" t="s">
        <v>20</v>
      </c>
      <c r="D32" s="3" t="s">
        <v>13</v>
      </c>
      <c r="E32" s="3" t="s">
        <v>10</v>
      </c>
      <c r="F32" s="5"/>
      <c r="G32" s="5"/>
      <c r="H32" s="5"/>
      <c r="I32" s="5">
        <v>281</v>
      </c>
      <c r="J32" s="6">
        <f t="shared" si="0"/>
        <v>281</v>
      </c>
      <c r="K32" s="6">
        <f t="shared" si="1"/>
        <v>1</v>
      </c>
      <c r="L32" s="6">
        <f t="shared" si="2"/>
        <v>281</v>
      </c>
    </row>
    <row r="33" spans="1:12" ht="12.75">
      <c r="A33" s="3">
        <v>17</v>
      </c>
      <c r="B33" s="4" t="s">
        <v>54</v>
      </c>
      <c r="C33" s="3" t="s">
        <v>22</v>
      </c>
      <c r="D33" s="3" t="s">
        <v>13</v>
      </c>
      <c r="E33" s="3" t="s">
        <v>10</v>
      </c>
      <c r="F33" s="5">
        <v>261</v>
      </c>
      <c r="G33" s="5"/>
      <c r="H33" s="5"/>
      <c r="I33" s="5"/>
      <c r="J33" s="6">
        <f t="shared" si="0"/>
        <v>261</v>
      </c>
      <c r="K33" s="6">
        <f t="shared" si="1"/>
        <v>1</v>
      </c>
      <c r="L33" s="6">
        <f t="shared" si="2"/>
        <v>261</v>
      </c>
    </row>
    <row r="34" spans="1:12" ht="12.75">
      <c r="A34" s="3">
        <v>18</v>
      </c>
      <c r="B34" s="4" t="s">
        <v>34</v>
      </c>
      <c r="C34" s="3" t="s">
        <v>20</v>
      </c>
      <c r="D34" s="3" t="s">
        <v>13</v>
      </c>
      <c r="E34" s="3" t="s">
        <v>10</v>
      </c>
      <c r="F34" s="5"/>
      <c r="G34" s="5"/>
      <c r="H34" s="5"/>
      <c r="I34" s="5">
        <v>255</v>
      </c>
      <c r="J34" s="6">
        <f t="shared" si="0"/>
        <v>255</v>
      </c>
      <c r="K34" s="6">
        <f t="shared" si="1"/>
        <v>1</v>
      </c>
      <c r="L34" s="6">
        <f t="shared" si="2"/>
        <v>255</v>
      </c>
    </row>
    <row r="35" spans="1:12" ht="12.75">
      <c r="A35" s="3">
        <v>19</v>
      </c>
      <c r="B35" s="4" t="s">
        <v>87</v>
      </c>
      <c r="C35" s="3" t="s">
        <v>29</v>
      </c>
      <c r="D35" s="3" t="s">
        <v>13</v>
      </c>
      <c r="E35" s="3" t="s">
        <v>10</v>
      </c>
      <c r="F35" s="5"/>
      <c r="G35" s="5"/>
      <c r="H35" s="5">
        <v>239</v>
      </c>
      <c r="I35" s="5"/>
      <c r="J35" s="6">
        <f t="shared" si="0"/>
        <v>239</v>
      </c>
      <c r="K35" s="6">
        <f t="shared" si="1"/>
        <v>1</v>
      </c>
      <c r="L35" s="6">
        <f t="shared" si="2"/>
        <v>239</v>
      </c>
    </row>
    <row r="36" spans="1:12" ht="12.75">
      <c r="A36" s="3">
        <v>20</v>
      </c>
      <c r="B36" s="13" t="s">
        <v>67</v>
      </c>
      <c r="C36" s="3" t="s">
        <v>25</v>
      </c>
      <c r="D36" s="7" t="s">
        <v>13</v>
      </c>
      <c r="E36" s="7" t="s">
        <v>10</v>
      </c>
      <c r="F36" s="5">
        <v>229</v>
      </c>
      <c r="G36" s="5"/>
      <c r="H36" s="5"/>
      <c r="I36" s="5"/>
      <c r="J36" s="6">
        <f t="shared" si="0"/>
        <v>229</v>
      </c>
      <c r="K36" s="6">
        <f t="shared" si="1"/>
        <v>1</v>
      </c>
      <c r="L36" s="6">
        <f t="shared" si="2"/>
        <v>229</v>
      </c>
    </row>
    <row r="37" spans="1:12" ht="12.75">
      <c r="A37" s="3">
        <v>21</v>
      </c>
      <c r="B37" s="9" t="s">
        <v>78</v>
      </c>
      <c r="C37" s="10" t="s">
        <v>28</v>
      </c>
      <c r="D37" s="10" t="s">
        <v>13</v>
      </c>
      <c r="E37" s="10" t="s">
        <v>10</v>
      </c>
      <c r="F37" s="5"/>
      <c r="G37" s="5"/>
      <c r="H37" s="5">
        <v>219</v>
      </c>
      <c r="I37" s="5"/>
      <c r="J37" s="6">
        <f t="shared" si="0"/>
        <v>219</v>
      </c>
      <c r="K37" s="6">
        <f t="shared" si="1"/>
        <v>1</v>
      </c>
      <c r="L37" s="6">
        <f t="shared" si="2"/>
        <v>219</v>
      </c>
    </row>
    <row r="38" spans="1:12" ht="12.75">
      <c r="A38" s="3">
        <v>22</v>
      </c>
      <c r="B38" s="11" t="s">
        <v>61</v>
      </c>
      <c r="C38" s="7" t="s">
        <v>26</v>
      </c>
      <c r="D38" s="12" t="s">
        <v>13</v>
      </c>
      <c r="E38" s="12" t="s">
        <v>10</v>
      </c>
      <c r="F38" s="5"/>
      <c r="G38" s="5">
        <v>189</v>
      </c>
      <c r="H38" s="5"/>
      <c r="I38" s="5"/>
      <c r="J38" s="6">
        <f t="shared" si="0"/>
        <v>189</v>
      </c>
      <c r="K38" s="6">
        <f t="shared" si="1"/>
        <v>1</v>
      </c>
      <c r="L38" s="6">
        <f t="shared" si="2"/>
        <v>189</v>
      </c>
    </row>
    <row r="39" spans="1:12" ht="12.75">
      <c r="A39" s="3">
        <v>23</v>
      </c>
      <c r="B39" s="4" t="s">
        <v>101</v>
      </c>
      <c r="C39" s="3" t="s">
        <v>30</v>
      </c>
      <c r="D39" s="3" t="s">
        <v>13</v>
      </c>
      <c r="E39" s="3" t="s">
        <v>10</v>
      </c>
      <c r="F39" s="5"/>
      <c r="G39" s="5"/>
      <c r="H39" s="5"/>
      <c r="I39" s="5">
        <v>129</v>
      </c>
      <c r="J39" s="6">
        <f t="shared" si="0"/>
        <v>129</v>
      </c>
      <c r="K39" s="6">
        <f t="shared" si="1"/>
        <v>1</v>
      </c>
      <c r="L39" s="6">
        <f t="shared" si="2"/>
        <v>129</v>
      </c>
    </row>
    <row r="40" spans="1:12" ht="12.75">
      <c r="A40" s="3"/>
      <c r="B40" s="4"/>
      <c r="C40" s="3"/>
      <c r="F40" s="5"/>
      <c r="G40" s="5"/>
      <c r="H40" s="5"/>
      <c r="I40" s="5"/>
      <c r="J40" s="6"/>
      <c r="K40" s="6"/>
      <c r="L40" s="6"/>
    </row>
    <row r="41" spans="1:12" ht="12.75">
      <c r="A41" s="3">
        <v>1</v>
      </c>
      <c r="B41" s="4" t="s">
        <v>96</v>
      </c>
      <c r="C41" s="3" t="s">
        <v>30</v>
      </c>
      <c r="D41" s="7" t="s">
        <v>13</v>
      </c>
      <c r="E41" s="7" t="s">
        <v>6</v>
      </c>
      <c r="F41" s="5">
        <v>289</v>
      </c>
      <c r="G41" s="5">
        <v>296</v>
      </c>
      <c r="H41" s="5">
        <v>293</v>
      </c>
      <c r="I41" s="5">
        <v>296</v>
      </c>
      <c r="J41" s="6">
        <f aca="true" t="shared" si="3" ref="J41:J47">SUM(F41:I41)</f>
        <v>1174</v>
      </c>
      <c r="K41" s="6">
        <f aca="true" t="shared" si="4" ref="K41:K47">+COUNT(F41:I41)</f>
        <v>4</v>
      </c>
      <c r="L41" s="6">
        <f>J41-SMALL(F41:I41,1)</f>
        <v>885</v>
      </c>
    </row>
    <row r="42" spans="1:12" ht="12.75">
      <c r="A42" s="3">
        <v>2</v>
      </c>
      <c r="B42" s="4" t="s">
        <v>53</v>
      </c>
      <c r="C42" s="3" t="s">
        <v>19</v>
      </c>
      <c r="D42" s="3" t="s">
        <v>13</v>
      </c>
      <c r="E42" s="3" t="s">
        <v>6</v>
      </c>
      <c r="F42" s="5">
        <v>285</v>
      </c>
      <c r="G42" s="5">
        <v>284</v>
      </c>
      <c r="H42" s="5">
        <v>282</v>
      </c>
      <c r="I42" s="5">
        <v>268</v>
      </c>
      <c r="J42" s="6">
        <f t="shared" si="3"/>
        <v>1119</v>
      </c>
      <c r="K42" s="6">
        <f t="shared" si="4"/>
        <v>4</v>
      </c>
      <c r="L42" s="6">
        <f>J42-SMALL(F42:I42,1)</f>
        <v>851</v>
      </c>
    </row>
    <row r="43" spans="1:12" ht="12.75">
      <c r="A43" s="3">
        <v>3</v>
      </c>
      <c r="B43" s="9" t="s">
        <v>79</v>
      </c>
      <c r="C43" s="10" t="s">
        <v>28</v>
      </c>
      <c r="D43" s="10" t="s">
        <v>13</v>
      </c>
      <c r="E43" s="10" t="s">
        <v>6</v>
      </c>
      <c r="F43" s="5"/>
      <c r="G43" s="5">
        <v>244</v>
      </c>
      <c r="H43" s="5">
        <v>249</v>
      </c>
      <c r="I43" s="5">
        <v>251</v>
      </c>
      <c r="J43" s="6">
        <f t="shared" si="3"/>
        <v>744</v>
      </c>
      <c r="K43" s="6">
        <f t="shared" si="4"/>
        <v>3</v>
      </c>
      <c r="L43" s="6">
        <f>J43</f>
        <v>744</v>
      </c>
    </row>
    <row r="44" spans="1:12" ht="12.75">
      <c r="A44" s="3">
        <v>4</v>
      </c>
      <c r="B44" s="8" t="s">
        <v>60</v>
      </c>
      <c r="C44" s="7" t="s">
        <v>26</v>
      </c>
      <c r="D44" s="7" t="s">
        <v>13</v>
      </c>
      <c r="E44" s="7" t="s">
        <v>6</v>
      </c>
      <c r="F44" s="5"/>
      <c r="G44" s="5">
        <v>177</v>
      </c>
      <c r="H44" s="5">
        <v>182</v>
      </c>
      <c r="I44" s="5"/>
      <c r="J44" s="6">
        <f t="shared" si="3"/>
        <v>359</v>
      </c>
      <c r="K44" s="6">
        <f t="shared" si="4"/>
        <v>2</v>
      </c>
      <c r="L44" s="6">
        <f>J44</f>
        <v>359</v>
      </c>
    </row>
    <row r="45" spans="1:12" ht="12.75">
      <c r="A45" s="3">
        <v>5</v>
      </c>
      <c r="B45" s="4" t="s">
        <v>38</v>
      </c>
      <c r="C45" s="3" t="s">
        <v>20</v>
      </c>
      <c r="D45" s="3" t="s">
        <v>13</v>
      </c>
      <c r="E45" s="3" t="s">
        <v>6</v>
      </c>
      <c r="F45" s="5"/>
      <c r="G45" s="5"/>
      <c r="H45" s="5"/>
      <c r="I45" s="5">
        <v>295</v>
      </c>
      <c r="J45" s="6">
        <f t="shared" si="3"/>
        <v>295</v>
      </c>
      <c r="K45" s="6">
        <f t="shared" si="4"/>
        <v>1</v>
      </c>
      <c r="L45" s="6">
        <f>J45</f>
        <v>295</v>
      </c>
    </row>
    <row r="46" spans="1:12" ht="12.75">
      <c r="A46" s="3">
        <v>6</v>
      </c>
      <c r="B46" s="4" t="s">
        <v>33</v>
      </c>
      <c r="C46" s="3" t="s">
        <v>20</v>
      </c>
      <c r="D46" s="3" t="s">
        <v>13</v>
      </c>
      <c r="E46" s="3" t="s">
        <v>6</v>
      </c>
      <c r="F46" s="5"/>
      <c r="G46" s="5"/>
      <c r="H46" s="5"/>
      <c r="I46" s="5">
        <v>294</v>
      </c>
      <c r="J46" s="6">
        <f t="shared" si="3"/>
        <v>294</v>
      </c>
      <c r="K46" s="6">
        <f t="shared" si="4"/>
        <v>1</v>
      </c>
      <c r="L46" s="6">
        <f>J46</f>
        <v>294</v>
      </c>
    </row>
    <row r="47" spans="1:12" ht="12.75">
      <c r="A47" s="3">
        <v>7</v>
      </c>
      <c r="B47" s="4" t="s">
        <v>62</v>
      </c>
      <c r="C47" s="7" t="s">
        <v>26</v>
      </c>
      <c r="D47" s="7" t="s">
        <v>13</v>
      </c>
      <c r="E47" s="7" t="s">
        <v>6</v>
      </c>
      <c r="F47" s="5"/>
      <c r="G47" s="5"/>
      <c r="H47" s="5">
        <v>279</v>
      </c>
      <c r="I47" s="5"/>
      <c r="J47" s="6">
        <f t="shared" si="3"/>
        <v>279</v>
      </c>
      <c r="K47" s="6">
        <f t="shared" si="4"/>
        <v>1</v>
      </c>
      <c r="L47" s="6">
        <f>J47</f>
        <v>279</v>
      </c>
    </row>
    <row r="48" spans="1:12" ht="12.75">
      <c r="A48" s="3"/>
      <c r="B48" s="4"/>
      <c r="C48" s="7"/>
      <c r="D48" s="7"/>
      <c r="E48" s="7"/>
      <c r="F48" s="5"/>
      <c r="G48" s="5"/>
      <c r="H48" s="5"/>
      <c r="I48" s="5"/>
      <c r="J48" s="6"/>
      <c r="K48" s="6"/>
      <c r="L48" s="6"/>
    </row>
    <row r="49" spans="1:12" ht="12.75">
      <c r="A49" s="3">
        <v>1</v>
      </c>
      <c r="B49" s="4" t="s">
        <v>31</v>
      </c>
      <c r="C49" s="3" t="s">
        <v>20</v>
      </c>
      <c r="D49" s="3" t="s">
        <v>9</v>
      </c>
      <c r="E49" s="3" t="s">
        <v>10</v>
      </c>
      <c r="F49" s="5"/>
      <c r="G49" s="5"/>
      <c r="H49" s="5"/>
      <c r="I49" s="5">
        <v>272</v>
      </c>
      <c r="J49" s="6">
        <f>SUM(F49:I49)</f>
        <v>272</v>
      </c>
      <c r="K49" s="6">
        <f>+COUNT(F49:I49)</f>
        <v>1</v>
      </c>
      <c r="L49" s="6">
        <f>J49</f>
        <v>272</v>
      </c>
    </row>
    <row r="50" spans="1:12" ht="12.75">
      <c r="A50" s="3">
        <v>2</v>
      </c>
      <c r="B50" s="9" t="s">
        <v>108</v>
      </c>
      <c r="C50" s="10" t="s">
        <v>28</v>
      </c>
      <c r="D50" s="10" t="s">
        <v>9</v>
      </c>
      <c r="E50" s="10" t="s">
        <v>10</v>
      </c>
      <c r="F50" s="5"/>
      <c r="G50" s="5"/>
      <c r="H50" s="5">
        <v>170</v>
      </c>
      <c r="I50" s="5"/>
      <c r="J50" s="6">
        <f>SUM(F50:I50)</f>
        <v>170</v>
      </c>
      <c r="K50" s="6">
        <f>+COUNT(F50:I50)</f>
        <v>1</v>
      </c>
      <c r="L50" s="6">
        <f>J50</f>
        <v>170</v>
      </c>
    </row>
    <row r="51" spans="1:12" ht="12.75">
      <c r="A51" s="3">
        <v>3</v>
      </c>
      <c r="B51" s="9" t="s">
        <v>73</v>
      </c>
      <c r="C51" s="10" t="s">
        <v>28</v>
      </c>
      <c r="D51" s="10" t="s">
        <v>9</v>
      </c>
      <c r="E51" s="10" t="s">
        <v>10</v>
      </c>
      <c r="F51" s="5"/>
      <c r="G51" s="5"/>
      <c r="H51" s="5">
        <v>120</v>
      </c>
      <c r="I51" s="5"/>
      <c r="J51" s="6">
        <f>SUM(F51:I51)</f>
        <v>120</v>
      </c>
      <c r="K51" s="6">
        <f>+COUNT(F51:I51)</f>
        <v>1</v>
      </c>
      <c r="L51" s="6">
        <f>J51</f>
        <v>120</v>
      </c>
    </row>
    <row r="52" spans="1:12" ht="12.75">
      <c r="A52" s="3"/>
      <c r="B52" s="9"/>
      <c r="C52" s="10"/>
      <c r="D52" s="10"/>
      <c r="E52" s="10"/>
      <c r="F52" s="5"/>
      <c r="G52" s="5"/>
      <c r="H52" s="5"/>
      <c r="I52" s="5"/>
      <c r="J52" s="6"/>
      <c r="K52" s="6"/>
      <c r="L52" s="6"/>
    </row>
    <row r="53" spans="1:12" ht="12.75">
      <c r="A53" s="3">
        <v>1</v>
      </c>
      <c r="B53" s="4" t="s">
        <v>44</v>
      </c>
      <c r="C53" s="3" t="s">
        <v>8</v>
      </c>
      <c r="D53" s="3" t="s">
        <v>12</v>
      </c>
      <c r="E53" s="3" t="s">
        <v>10</v>
      </c>
      <c r="F53" s="5">
        <v>277</v>
      </c>
      <c r="G53" s="5">
        <v>284</v>
      </c>
      <c r="H53" s="5"/>
      <c r="I53" s="5">
        <v>277</v>
      </c>
      <c r="J53" s="6">
        <f aca="true" t="shared" si="5" ref="J53:J64">SUM(F53:I53)</f>
        <v>838</v>
      </c>
      <c r="K53" s="6">
        <f aca="true" t="shared" si="6" ref="K53:K64">+COUNT(F53:I53)</f>
        <v>3</v>
      </c>
      <c r="L53" s="6">
        <f>J53</f>
        <v>838</v>
      </c>
    </row>
    <row r="54" spans="1:12" ht="12.75">
      <c r="A54" s="3">
        <v>2</v>
      </c>
      <c r="B54" s="4" t="s">
        <v>83</v>
      </c>
      <c r="C54" s="3" t="s">
        <v>29</v>
      </c>
      <c r="D54" s="3" t="s">
        <v>12</v>
      </c>
      <c r="E54" s="3" t="s">
        <v>10</v>
      </c>
      <c r="F54" s="5">
        <v>250</v>
      </c>
      <c r="G54" s="5">
        <v>248</v>
      </c>
      <c r="H54" s="5">
        <v>260</v>
      </c>
      <c r="I54" s="5">
        <v>262</v>
      </c>
      <c r="J54" s="6">
        <f t="shared" si="5"/>
        <v>1020</v>
      </c>
      <c r="K54" s="6">
        <f t="shared" si="6"/>
        <v>4</v>
      </c>
      <c r="L54" s="6">
        <f>J54-SMALL(F54:I54,1)</f>
        <v>772</v>
      </c>
    </row>
    <row r="55" spans="1:12" ht="12.75">
      <c r="A55" s="3">
        <v>3</v>
      </c>
      <c r="B55" s="4" t="s">
        <v>105</v>
      </c>
      <c r="C55" s="3" t="s">
        <v>20</v>
      </c>
      <c r="D55" s="3" t="s">
        <v>12</v>
      </c>
      <c r="E55" s="3" t="s">
        <v>10</v>
      </c>
      <c r="F55" s="5"/>
      <c r="G55" s="5">
        <v>225</v>
      </c>
      <c r="H55" s="5">
        <v>225</v>
      </c>
      <c r="I55" s="5">
        <v>226</v>
      </c>
      <c r="J55" s="6">
        <f t="shared" si="5"/>
        <v>676</v>
      </c>
      <c r="K55" s="6">
        <f t="shared" si="6"/>
        <v>3</v>
      </c>
      <c r="L55" s="6">
        <f aca="true" t="shared" si="7" ref="L55:L64">J55</f>
        <v>676</v>
      </c>
    </row>
    <row r="56" spans="1:12" ht="12.75">
      <c r="A56" s="3">
        <v>4</v>
      </c>
      <c r="B56" s="4" t="s">
        <v>107</v>
      </c>
      <c r="C56" s="3" t="s">
        <v>20</v>
      </c>
      <c r="D56" s="3" t="s">
        <v>12</v>
      </c>
      <c r="E56" s="3" t="s">
        <v>10</v>
      </c>
      <c r="F56" s="5"/>
      <c r="G56" s="5">
        <v>187</v>
      </c>
      <c r="H56" s="5">
        <v>160</v>
      </c>
      <c r="I56" s="5">
        <v>199</v>
      </c>
      <c r="J56" s="6">
        <f t="shared" si="5"/>
        <v>546</v>
      </c>
      <c r="K56" s="6">
        <f t="shared" si="6"/>
        <v>3</v>
      </c>
      <c r="L56" s="6">
        <f t="shared" si="7"/>
        <v>546</v>
      </c>
    </row>
    <row r="57" spans="1:12" ht="12.75">
      <c r="A57" s="3">
        <v>5</v>
      </c>
      <c r="B57" s="11" t="s">
        <v>64</v>
      </c>
      <c r="C57" s="7" t="s">
        <v>24</v>
      </c>
      <c r="D57" s="12" t="s">
        <v>12</v>
      </c>
      <c r="E57" s="12" t="s">
        <v>10</v>
      </c>
      <c r="F57" s="5"/>
      <c r="G57" s="5">
        <v>241</v>
      </c>
      <c r="H57" s="5">
        <v>261</v>
      </c>
      <c r="I57" s="5"/>
      <c r="J57" s="6">
        <f t="shared" si="5"/>
        <v>502</v>
      </c>
      <c r="K57" s="6">
        <f t="shared" si="6"/>
        <v>2</v>
      </c>
      <c r="L57" s="6">
        <f t="shared" si="7"/>
        <v>502</v>
      </c>
    </row>
    <row r="58" spans="1:12" ht="12.75">
      <c r="A58" s="3">
        <v>6</v>
      </c>
      <c r="B58" s="13" t="s">
        <v>66</v>
      </c>
      <c r="C58" s="3" t="s">
        <v>25</v>
      </c>
      <c r="D58" s="7" t="s">
        <v>12</v>
      </c>
      <c r="E58" s="7" t="s">
        <v>10</v>
      </c>
      <c r="F58" s="5">
        <v>271</v>
      </c>
      <c r="G58" s="5"/>
      <c r="H58" s="5"/>
      <c r="I58" s="5"/>
      <c r="J58" s="6">
        <f t="shared" si="5"/>
        <v>271</v>
      </c>
      <c r="K58" s="6">
        <f t="shared" si="6"/>
        <v>1</v>
      </c>
      <c r="L58" s="6">
        <f t="shared" si="7"/>
        <v>271</v>
      </c>
    </row>
    <row r="59" spans="1:12" ht="12.75">
      <c r="A59" s="3">
        <v>7</v>
      </c>
      <c r="B59" s="4" t="s">
        <v>43</v>
      </c>
      <c r="C59" s="3" t="s">
        <v>8</v>
      </c>
      <c r="D59" s="3" t="s">
        <v>12</v>
      </c>
      <c r="E59" s="3" t="s">
        <v>10</v>
      </c>
      <c r="F59" s="5">
        <v>260</v>
      </c>
      <c r="G59" s="5"/>
      <c r="H59" s="5"/>
      <c r="I59" s="5"/>
      <c r="J59" s="6">
        <f t="shared" si="5"/>
        <v>260</v>
      </c>
      <c r="K59" s="6">
        <f t="shared" si="6"/>
        <v>1</v>
      </c>
      <c r="L59" s="6">
        <f t="shared" si="7"/>
        <v>260</v>
      </c>
    </row>
    <row r="60" spans="1:12" ht="12.75">
      <c r="A60" s="3">
        <v>8</v>
      </c>
      <c r="B60" s="4" t="s">
        <v>58</v>
      </c>
      <c r="C60" s="7" t="s">
        <v>26</v>
      </c>
      <c r="D60" s="7" t="s">
        <v>12</v>
      </c>
      <c r="E60" s="7" t="s">
        <v>10</v>
      </c>
      <c r="F60" s="5"/>
      <c r="G60" s="5">
        <v>245</v>
      </c>
      <c r="H60" s="5"/>
      <c r="I60" s="5"/>
      <c r="J60" s="6">
        <f t="shared" si="5"/>
        <v>245</v>
      </c>
      <c r="K60" s="6">
        <f t="shared" si="6"/>
        <v>1</v>
      </c>
      <c r="L60" s="6">
        <f t="shared" si="7"/>
        <v>245</v>
      </c>
    </row>
    <row r="61" spans="1:12" ht="12.75">
      <c r="A61" s="3">
        <v>9</v>
      </c>
      <c r="B61" s="9" t="s">
        <v>72</v>
      </c>
      <c r="C61" s="10" t="s">
        <v>28</v>
      </c>
      <c r="D61" s="10" t="s">
        <v>12</v>
      </c>
      <c r="E61" s="10" t="s">
        <v>10</v>
      </c>
      <c r="F61" s="5"/>
      <c r="G61" s="5"/>
      <c r="H61" s="5">
        <v>239</v>
      </c>
      <c r="I61" s="5"/>
      <c r="J61" s="6">
        <f t="shared" si="5"/>
        <v>239</v>
      </c>
      <c r="K61" s="6">
        <f t="shared" si="6"/>
        <v>1</v>
      </c>
      <c r="L61" s="6">
        <f t="shared" si="7"/>
        <v>239</v>
      </c>
    </row>
    <row r="62" spans="1:12" ht="12.75">
      <c r="A62" s="3">
        <v>10</v>
      </c>
      <c r="B62" s="4" t="s">
        <v>65</v>
      </c>
      <c r="C62" s="3" t="s">
        <v>24</v>
      </c>
      <c r="D62" s="3" t="s">
        <v>12</v>
      </c>
      <c r="E62" s="3" t="s">
        <v>10</v>
      </c>
      <c r="F62" s="5"/>
      <c r="G62" s="5"/>
      <c r="H62" s="5">
        <v>223</v>
      </c>
      <c r="I62" s="5"/>
      <c r="J62" s="6">
        <f t="shared" si="5"/>
        <v>223</v>
      </c>
      <c r="K62" s="6">
        <f t="shared" si="6"/>
        <v>1</v>
      </c>
      <c r="L62" s="6">
        <f t="shared" si="7"/>
        <v>223</v>
      </c>
    </row>
    <row r="63" spans="1:12" ht="12.75">
      <c r="A63" s="3">
        <v>11</v>
      </c>
      <c r="B63" s="9" t="s">
        <v>77</v>
      </c>
      <c r="C63" s="10" t="s">
        <v>28</v>
      </c>
      <c r="D63" s="10" t="s">
        <v>12</v>
      </c>
      <c r="E63" s="10" t="s">
        <v>10</v>
      </c>
      <c r="F63" s="5"/>
      <c r="G63" s="5"/>
      <c r="H63" s="5">
        <v>215</v>
      </c>
      <c r="I63" s="5"/>
      <c r="J63" s="6">
        <f t="shared" si="5"/>
        <v>215</v>
      </c>
      <c r="K63" s="6">
        <f t="shared" si="6"/>
        <v>1</v>
      </c>
      <c r="L63" s="6">
        <f t="shared" si="7"/>
        <v>215</v>
      </c>
    </row>
    <row r="64" spans="1:12" ht="12.75">
      <c r="A64" s="3">
        <v>12</v>
      </c>
      <c r="B64" s="4" t="s">
        <v>41</v>
      </c>
      <c r="C64" s="3" t="s">
        <v>8</v>
      </c>
      <c r="D64" s="3" t="s">
        <v>12</v>
      </c>
      <c r="E64" s="3" t="s">
        <v>10</v>
      </c>
      <c r="F64" s="5"/>
      <c r="G64" s="5">
        <v>61</v>
      </c>
      <c r="H64" s="5"/>
      <c r="I64" s="5"/>
      <c r="J64" s="6">
        <f t="shared" si="5"/>
        <v>61</v>
      </c>
      <c r="K64" s="6">
        <f t="shared" si="6"/>
        <v>1</v>
      </c>
      <c r="L64" s="6">
        <f t="shared" si="7"/>
        <v>61</v>
      </c>
    </row>
    <row r="65" spans="1:12" ht="12.75">
      <c r="A65" s="3"/>
      <c r="B65" s="4"/>
      <c r="C65" s="3"/>
      <c r="F65" s="5"/>
      <c r="G65" s="5"/>
      <c r="H65" s="5"/>
      <c r="I65" s="5"/>
      <c r="J65" s="6"/>
      <c r="K65" s="6"/>
      <c r="L65" s="6"/>
    </row>
    <row r="66" spans="1:12" ht="12.75">
      <c r="A66" s="3">
        <v>1</v>
      </c>
      <c r="B66" s="4" t="s">
        <v>99</v>
      </c>
      <c r="C66" s="3" t="s">
        <v>30</v>
      </c>
      <c r="D66" s="3" t="s">
        <v>11</v>
      </c>
      <c r="E66" s="3" t="s">
        <v>10</v>
      </c>
      <c r="F66" s="5">
        <v>261</v>
      </c>
      <c r="G66" s="5">
        <v>281</v>
      </c>
      <c r="H66" s="5">
        <v>268</v>
      </c>
      <c r="I66" s="5">
        <v>277</v>
      </c>
      <c r="J66" s="6">
        <f aca="true" t="shared" si="8" ref="J66:J78">SUM(F66:I66)</f>
        <v>1087</v>
      </c>
      <c r="K66" s="6">
        <f aca="true" t="shared" si="9" ref="K66:K78">+COUNT(F66:I66)</f>
        <v>4</v>
      </c>
      <c r="L66" s="6">
        <f>J66-SMALL(F66:I66,1)</f>
        <v>826</v>
      </c>
    </row>
    <row r="67" spans="1:12" ht="12.75">
      <c r="A67" s="3">
        <v>2</v>
      </c>
      <c r="B67" s="4" t="s">
        <v>94</v>
      </c>
      <c r="C67" s="3" t="s">
        <v>30</v>
      </c>
      <c r="D67" s="3" t="s">
        <v>11</v>
      </c>
      <c r="E67" s="3" t="s">
        <v>10</v>
      </c>
      <c r="F67" s="5">
        <v>262</v>
      </c>
      <c r="G67" s="5">
        <v>270</v>
      </c>
      <c r="H67" s="5">
        <v>257</v>
      </c>
      <c r="I67" s="5">
        <v>268</v>
      </c>
      <c r="J67" s="6">
        <f t="shared" si="8"/>
        <v>1057</v>
      </c>
      <c r="K67" s="6">
        <f t="shared" si="9"/>
        <v>4</v>
      </c>
      <c r="L67" s="6">
        <f>J67-SMALL(F67:I67,1)</f>
        <v>800</v>
      </c>
    </row>
    <row r="68" spans="1:12" ht="12.75">
      <c r="A68" s="3">
        <v>3</v>
      </c>
      <c r="B68" s="9" t="s">
        <v>70</v>
      </c>
      <c r="C68" s="10" t="s">
        <v>28</v>
      </c>
      <c r="D68" s="10" t="s">
        <v>11</v>
      </c>
      <c r="E68" s="10" t="s">
        <v>10</v>
      </c>
      <c r="F68" s="5">
        <v>252</v>
      </c>
      <c r="G68" s="5">
        <v>262</v>
      </c>
      <c r="H68" s="5">
        <v>249</v>
      </c>
      <c r="I68" s="5">
        <v>251</v>
      </c>
      <c r="J68" s="6">
        <f t="shared" si="8"/>
        <v>1014</v>
      </c>
      <c r="K68" s="6">
        <f t="shared" si="9"/>
        <v>4</v>
      </c>
      <c r="L68" s="6">
        <f>J68-SMALL(F68:I68,1)</f>
        <v>765</v>
      </c>
    </row>
    <row r="69" spans="1:12" ht="12.75">
      <c r="A69" s="3">
        <v>4</v>
      </c>
      <c r="B69" s="4" t="s">
        <v>98</v>
      </c>
      <c r="C69" s="3" t="s">
        <v>30</v>
      </c>
      <c r="D69" s="3" t="s">
        <v>11</v>
      </c>
      <c r="E69" s="3" t="s">
        <v>10</v>
      </c>
      <c r="F69" s="5">
        <v>258</v>
      </c>
      <c r="G69" s="5">
        <v>256</v>
      </c>
      <c r="H69" s="5">
        <v>245</v>
      </c>
      <c r="I69" s="5">
        <v>248</v>
      </c>
      <c r="J69" s="6">
        <f t="shared" si="8"/>
        <v>1007</v>
      </c>
      <c r="K69" s="6">
        <f t="shared" si="9"/>
        <v>4</v>
      </c>
      <c r="L69" s="6">
        <f>J69-SMALL(F69:I69,1)</f>
        <v>762</v>
      </c>
    </row>
    <row r="70" spans="1:12" ht="12.75">
      <c r="A70" s="3">
        <v>5</v>
      </c>
      <c r="B70" s="4" t="s">
        <v>90</v>
      </c>
      <c r="C70" s="3" t="s">
        <v>29</v>
      </c>
      <c r="D70" s="3" t="s">
        <v>11</v>
      </c>
      <c r="E70" s="3" t="s">
        <v>10</v>
      </c>
      <c r="F70" s="5">
        <v>256</v>
      </c>
      <c r="G70" s="5">
        <v>245</v>
      </c>
      <c r="H70" s="5">
        <v>243</v>
      </c>
      <c r="I70" s="5">
        <v>256</v>
      </c>
      <c r="J70" s="6">
        <f t="shared" si="8"/>
        <v>1000</v>
      </c>
      <c r="K70" s="6">
        <f t="shared" si="9"/>
        <v>4</v>
      </c>
      <c r="L70" s="6">
        <f>J70-SMALL(F70:I70,1)</f>
        <v>757</v>
      </c>
    </row>
    <row r="71" spans="1:12" ht="12.75">
      <c r="A71" s="3">
        <v>6</v>
      </c>
      <c r="B71" s="4" t="s">
        <v>50</v>
      </c>
      <c r="C71" s="3" t="s">
        <v>18</v>
      </c>
      <c r="D71" s="3" t="s">
        <v>11</v>
      </c>
      <c r="E71" s="3" t="s">
        <v>10</v>
      </c>
      <c r="F71" s="5"/>
      <c r="G71" s="5">
        <v>242</v>
      </c>
      <c r="H71" s="5">
        <v>242</v>
      </c>
      <c r="I71" s="5">
        <v>267</v>
      </c>
      <c r="J71" s="6">
        <f t="shared" si="8"/>
        <v>751</v>
      </c>
      <c r="K71" s="6">
        <f t="shared" si="9"/>
        <v>3</v>
      </c>
      <c r="L71" s="6">
        <f>J71</f>
        <v>751</v>
      </c>
    </row>
    <row r="72" spans="1:12" ht="12.75">
      <c r="A72" s="3">
        <v>7</v>
      </c>
      <c r="B72" s="4" t="s">
        <v>48</v>
      </c>
      <c r="C72" s="3" t="s">
        <v>18</v>
      </c>
      <c r="D72" s="3" t="s">
        <v>11</v>
      </c>
      <c r="E72" s="3" t="s">
        <v>10</v>
      </c>
      <c r="F72" s="5"/>
      <c r="G72" s="5">
        <v>243</v>
      </c>
      <c r="H72" s="5">
        <v>231</v>
      </c>
      <c r="I72" s="5">
        <v>243</v>
      </c>
      <c r="J72" s="6">
        <f t="shared" si="8"/>
        <v>717</v>
      </c>
      <c r="K72" s="6">
        <f t="shared" si="9"/>
        <v>3</v>
      </c>
      <c r="L72" s="6">
        <f>J72</f>
        <v>717</v>
      </c>
    </row>
    <row r="73" spans="1:12" ht="12.75">
      <c r="A73" s="3">
        <v>8</v>
      </c>
      <c r="B73" s="4" t="s">
        <v>42</v>
      </c>
      <c r="C73" s="3" t="s">
        <v>8</v>
      </c>
      <c r="D73" s="3" t="s">
        <v>11</v>
      </c>
      <c r="E73" s="3" t="s">
        <v>10</v>
      </c>
      <c r="F73" s="5">
        <v>223</v>
      </c>
      <c r="G73" s="5">
        <v>233</v>
      </c>
      <c r="H73" s="5">
        <v>243</v>
      </c>
      <c r="I73" s="5"/>
      <c r="J73" s="6">
        <f t="shared" si="8"/>
        <v>699</v>
      </c>
      <c r="K73" s="6">
        <f t="shared" si="9"/>
        <v>3</v>
      </c>
      <c r="L73" s="6">
        <f>J73</f>
        <v>699</v>
      </c>
    </row>
    <row r="74" spans="1:12" ht="12.75">
      <c r="A74" s="3">
        <v>9</v>
      </c>
      <c r="B74" s="4" t="s">
        <v>95</v>
      </c>
      <c r="C74" s="3" t="s">
        <v>30</v>
      </c>
      <c r="D74" s="3" t="s">
        <v>11</v>
      </c>
      <c r="E74" s="3" t="s">
        <v>10</v>
      </c>
      <c r="F74" s="5">
        <v>218</v>
      </c>
      <c r="G74" s="5">
        <v>217</v>
      </c>
      <c r="H74" s="5">
        <v>237</v>
      </c>
      <c r="I74" s="5">
        <v>204</v>
      </c>
      <c r="J74" s="6">
        <f t="shared" si="8"/>
        <v>876</v>
      </c>
      <c r="K74" s="6">
        <f t="shared" si="9"/>
        <v>4</v>
      </c>
      <c r="L74" s="6">
        <f>J74-SMALL(F74:I74,1)</f>
        <v>672</v>
      </c>
    </row>
    <row r="75" spans="1:12" ht="12.75">
      <c r="A75" s="3">
        <v>10</v>
      </c>
      <c r="B75" s="9" t="s">
        <v>69</v>
      </c>
      <c r="C75" s="10" t="s">
        <v>28</v>
      </c>
      <c r="D75" s="10" t="s">
        <v>11</v>
      </c>
      <c r="E75" s="10" t="s">
        <v>10</v>
      </c>
      <c r="F75" s="5"/>
      <c r="G75" s="5">
        <v>215</v>
      </c>
      <c r="H75" s="5">
        <v>210</v>
      </c>
      <c r="I75" s="5">
        <v>218</v>
      </c>
      <c r="J75" s="6">
        <f t="shared" si="8"/>
        <v>643</v>
      </c>
      <c r="K75" s="6">
        <f t="shared" si="9"/>
        <v>3</v>
      </c>
      <c r="L75" s="6">
        <f>J75</f>
        <v>643</v>
      </c>
    </row>
    <row r="76" spans="1:12" ht="12.75">
      <c r="A76" s="3">
        <v>11</v>
      </c>
      <c r="B76" s="4" t="s">
        <v>93</v>
      </c>
      <c r="C76" s="3" t="s">
        <v>29</v>
      </c>
      <c r="D76" s="3" t="s">
        <v>11</v>
      </c>
      <c r="E76" s="3" t="s">
        <v>10</v>
      </c>
      <c r="F76" s="5">
        <v>186</v>
      </c>
      <c r="G76" s="5">
        <v>188</v>
      </c>
      <c r="H76" s="5">
        <v>207</v>
      </c>
      <c r="I76" s="5">
        <v>217</v>
      </c>
      <c r="J76" s="6">
        <f t="shared" si="8"/>
        <v>798</v>
      </c>
      <c r="K76" s="6">
        <f t="shared" si="9"/>
        <v>4</v>
      </c>
      <c r="L76" s="6">
        <f>J76-SMALL(F76:I76,1)</f>
        <v>612</v>
      </c>
    </row>
    <row r="77" spans="1:12" ht="12.75">
      <c r="A77" s="3">
        <v>12</v>
      </c>
      <c r="B77" s="2" t="s">
        <v>81</v>
      </c>
      <c r="C77" s="3" t="s">
        <v>29</v>
      </c>
      <c r="D77" s="3" t="s">
        <v>11</v>
      </c>
      <c r="E77" s="3" t="s">
        <v>10</v>
      </c>
      <c r="F77" s="5"/>
      <c r="G77" s="5"/>
      <c r="H77" s="5">
        <v>215</v>
      </c>
      <c r="I77" s="5">
        <v>225</v>
      </c>
      <c r="J77" s="6">
        <f t="shared" si="8"/>
        <v>440</v>
      </c>
      <c r="K77" s="6">
        <f t="shared" si="9"/>
        <v>2</v>
      </c>
      <c r="L77" s="6">
        <f>J77</f>
        <v>440</v>
      </c>
    </row>
    <row r="78" spans="1:12" ht="12.75">
      <c r="A78" s="3">
        <v>13</v>
      </c>
      <c r="B78" s="4" t="s">
        <v>49</v>
      </c>
      <c r="C78" s="3" t="s">
        <v>18</v>
      </c>
      <c r="D78" s="3" t="s">
        <v>11</v>
      </c>
      <c r="E78" s="3" t="s">
        <v>10</v>
      </c>
      <c r="F78" s="5"/>
      <c r="G78" s="5">
        <v>256</v>
      </c>
      <c r="H78" s="5"/>
      <c r="I78" s="5"/>
      <c r="J78" s="6">
        <f t="shared" si="8"/>
        <v>256</v>
      </c>
      <c r="K78" s="6">
        <f t="shared" si="9"/>
        <v>1</v>
      </c>
      <c r="L78" s="6">
        <f>J78</f>
        <v>256</v>
      </c>
    </row>
    <row r="79" spans="1:12" ht="12.75">
      <c r="A79" s="3"/>
      <c r="B79" s="4"/>
      <c r="C79" s="3"/>
      <c r="F79" s="5"/>
      <c r="G79" s="5"/>
      <c r="H79" s="5"/>
      <c r="I79" s="5"/>
      <c r="J79" s="6"/>
      <c r="K79" s="6"/>
      <c r="L79" s="6"/>
    </row>
    <row r="80" spans="1:12" ht="12.75">
      <c r="A80" s="3">
        <v>1</v>
      </c>
      <c r="B80" s="4" t="s">
        <v>47</v>
      </c>
      <c r="C80" s="3" t="s">
        <v>17</v>
      </c>
      <c r="D80" s="3" t="s">
        <v>11</v>
      </c>
      <c r="E80" s="3" t="s">
        <v>6</v>
      </c>
      <c r="F80" s="5">
        <v>270</v>
      </c>
      <c r="G80" s="5">
        <v>257</v>
      </c>
      <c r="H80" s="5">
        <v>274</v>
      </c>
      <c r="I80" s="5">
        <v>280</v>
      </c>
      <c r="J80" s="6">
        <f>SUM(F80:I80)</f>
        <v>1081</v>
      </c>
      <c r="K80" s="6">
        <f>+COUNT(F80:I80)</f>
        <v>4</v>
      </c>
      <c r="L80" s="6">
        <f>J80-SMALL(F80:I80,1)</f>
        <v>824</v>
      </c>
    </row>
    <row r="81" spans="1:12" ht="12.75">
      <c r="A81" s="7">
        <v>2</v>
      </c>
      <c r="B81" s="8" t="s">
        <v>59</v>
      </c>
      <c r="C81" s="7" t="s">
        <v>26</v>
      </c>
      <c r="D81" s="7" t="s">
        <v>11</v>
      </c>
      <c r="E81" s="7" t="s">
        <v>6</v>
      </c>
      <c r="F81" s="5"/>
      <c r="G81" s="5">
        <v>265</v>
      </c>
      <c r="H81" s="5">
        <v>267</v>
      </c>
      <c r="I81" s="5">
        <v>266</v>
      </c>
      <c r="J81" s="6">
        <f>SUM(F81:I81)</f>
        <v>798</v>
      </c>
      <c r="K81" s="6">
        <f>+COUNT(F81:I81)</f>
        <v>3</v>
      </c>
      <c r="L81" s="6">
        <f>J81</f>
        <v>798</v>
      </c>
    </row>
    <row r="82" spans="1:12" ht="12.75">
      <c r="A82" s="7"/>
      <c r="B82" s="8"/>
      <c r="C82" s="7"/>
      <c r="D82" s="7"/>
      <c r="E82" s="7"/>
      <c r="F82" s="5"/>
      <c r="G82" s="5"/>
      <c r="H82" s="5"/>
      <c r="I82" s="5"/>
      <c r="J82" s="6"/>
      <c r="K82" s="6"/>
      <c r="L82" s="6"/>
    </row>
    <row r="83" spans="1:12" ht="12.75">
      <c r="A83" s="3">
        <v>1</v>
      </c>
      <c r="B83" s="9" t="s">
        <v>74</v>
      </c>
      <c r="C83" s="10" t="s">
        <v>28</v>
      </c>
      <c r="D83" s="10" t="s">
        <v>5</v>
      </c>
      <c r="E83" s="10" t="s">
        <v>10</v>
      </c>
      <c r="F83" s="5"/>
      <c r="G83" s="5">
        <v>257</v>
      </c>
      <c r="H83" s="5">
        <v>257</v>
      </c>
      <c r="I83" s="5">
        <v>250</v>
      </c>
      <c r="J83" s="6">
        <f aca="true" t="shared" si="10" ref="J83:J89">SUM(F83:I83)</f>
        <v>764</v>
      </c>
      <c r="K83" s="6">
        <f aca="true" t="shared" si="11" ref="K83:K89">+COUNT(F83:I83)</f>
        <v>3</v>
      </c>
      <c r="L83" s="6">
        <f>J83</f>
        <v>764</v>
      </c>
    </row>
    <row r="84" spans="1:12" ht="12.75">
      <c r="A84" s="3">
        <v>2</v>
      </c>
      <c r="B84" s="4" t="s">
        <v>45</v>
      </c>
      <c r="C84" s="3" t="s">
        <v>8</v>
      </c>
      <c r="D84" s="3" t="s">
        <v>5</v>
      </c>
      <c r="E84" s="3" t="s">
        <v>10</v>
      </c>
      <c r="F84" s="5">
        <v>240</v>
      </c>
      <c r="G84" s="5">
        <v>220</v>
      </c>
      <c r="H84" s="5">
        <v>246</v>
      </c>
      <c r="I84" s="5"/>
      <c r="J84" s="6">
        <f t="shared" si="10"/>
        <v>706</v>
      </c>
      <c r="K84" s="6">
        <f t="shared" si="11"/>
        <v>3</v>
      </c>
      <c r="L84" s="6">
        <f>J84</f>
        <v>706</v>
      </c>
    </row>
    <row r="85" spans="1:12" ht="12.75">
      <c r="A85" s="3">
        <v>3</v>
      </c>
      <c r="B85" s="4" t="s">
        <v>55</v>
      </c>
      <c r="C85" s="3" t="s">
        <v>23</v>
      </c>
      <c r="D85" s="3" t="s">
        <v>5</v>
      </c>
      <c r="E85" s="3" t="s">
        <v>10</v>
      </c>
      <c r="F85" s="5">
        <v>253</v>
      </c>
      <c r="G85" s="5">
        <v>227</v>
      </c>
      <c r="H85" s="5">
        <v>221</v>
      </c>
      <c r="I85" s="5">
        <v>218</v>
      </c>
      <c r="J85" s="6">
        <f t="shared" si="10"/>
        <v>919</v>
      </c>
      <c r="K85" s="6">
        <f t="shared" si="11"/>
        <v>4</v>
      </c>
      <c r="L85" s="6">
        <f>J85-SMALL(F85:I85,1)</f>
        <v>701</v>
      </c>
    </row>
    <row r="86" spans="1:12" ht="12.75">
      <c r="A86" s="3">
        <v>4</v>
      </c>
      <c r="B86" s="4" t="s">
        <v>37</v>
      </c>
      <c r="C86" s="3" t="s">
        <v>20</v>
      </c>
      <c r="D86" s="3" t="s">
        <v>5</v>
      </c>
      <c r="E86" s="3" t="s">
        <v>10</v>
      </c>
      <c r="F86" s="5"/>
      <c r="G86" s="5">
        <v>202</v>
      </c>
      <c r="H86" s="5">
        <v>227</v>
      </c>
      <c r="I86" s="5">
        <v>215</v>
      </c>
      <c r="J86" s="6">
        <f t="shared" si="10"/>
        <v>644</v>
      </c>
      <c r="K86" s="6">
        <f t="shared" si="11"/>
        <v>3</v>
      </c>
      <c r="L86" s="6">
        <f>J86</f>
        <v>644</v>
      </c>
    </row>
    <row r="87" spans="1:12" ht="12.75">
      <c r="A87" s="3">
        <v>5</v>
      </c>
      <c r="B87" s="2" t="s">
        <v>82</v>
      </c>
      <c r="C87" s="3" t="s">
        <v>29</v>
      </c>
      <c r="D87" s="3" t="s">
        <v>5</v>
      </c>
      <c r="E87" s="3" t="s">
        <v>10</v>
      </c>
      <c r="F87" s="5"/>
      <c r="G87" s="5"/>
      <c r="H87" s="5">
        <v>232</v>
      </c>
      <c r="I87" s="5">
        <v>217</v>
      </c>
      <c r="J87" s="6">
        <f t="shared" si="10"/>
        <v>449</v>
      </c>
      <c r="K87" s="6">
        <f t="shared" si="11"/>
        <v>2</v>
      </c>
      <c r="L87" s="6">
        <f>J87</f>
        <v>449</v>
      </c>
    </row>
    <row r="88" spans="1:12" ht="12.75">
      <c r="A88" s="3">
        <v>6</v>
      </c>
      <c r="B88" s="4" t="s">
        <v>86</v>
      </c>
      <c r="C88" s="3" t="s">
        <v>29</v>
      </c>
      <c r="D88" s="3" t="s">
        <v>5</v>
      </c>
      <c r="E88" s="3" t="s">
        <v>10</v>
      </c>
      <c r="F88" s="5"/>
      <c r="G88" s="5"/>
      <c r="H88" s="5">
        <v>150</v>
      </c>
      <c r="I88" s="5">
        <v>200</v>
      </c>
      <c r="J88" s="6">
        <f t="shared" si="10"/>
        <v>350</v>
      </c>
      <c r="K88" s="6">
        <f t="shared" si="11"/>
        <v>2</v>
      </c>
      <c r="L88" s="6">
        <f>J88</f>
        <v>350</v>
      </c>
    </row>
    <row r="89" spans="1:12" ht="12.75">
      <c r="A89" s="3">
        <v>7</v>
      </c>
      <c r="B89" s="9" t="s">
        <v>71</v>
      </c>
      <c r="C89" s="10" t="s">
        <v>28</v>
      </c>
      <c r="D89" s="10" t="s">
        <v>5</v>
      </c>
      <c r="E89" s="10" t="s">
        <v>10</v>
      </c>
      <c r="F89" s="5"/>
      <c r="G89" s="5"/>
      <c r="H89" s="5">
        <v>134</v>
      </c>
      <c r="I89" s="5"/>
      <c r="J89" s="6">
        <f t="shared" si="10"/>
        <v>134</v>
      </c>
      <c r="K89" s="6">
        <f t="shared" si="11"/>
        <v>1</v>
      </c>
      <c r="L89" s="6">
        <f>J89</f>
        <v>134</v>
      </c>
    </row>
    <row r="90" spans="1:12" ht="12.75">
      <c r="A90" s="3"/>
      <c r="B90" s="9"/>
      <c r="C90" s="10"/>
      <c r="D90" s="10"/>
      <c r="E90" s="10"/>
      <c r="F90" s="5"/>
      <c r="G90" s="5"/>
      <c r="H90" s="5"/>
      <c r="I90" s="5"/>
      <c r="J90" s="6"/>
      <c r="K90" s="6"/>
      <c r="L90" s="6"/>
    </row>
    <row r="91" spans="1:12" ht="12.75">
      <c r="A91" s="3">
        <v>1</v>
      </c>
      <c r="B91" s="4" t="s">
        <v>36</v>
      </c>
      <c r="C91" s="3" t="s">
        <v>20</v>
      </c>
      <c r="D91" s="3" t="s">
        <v>5</v>
      </c>
      <c r="E91" s="3" t="s">
        <v>6</v>
      </c>
      <c r="F91" s="5">
        <v>268</v>
      </c>
      <c r="G91" s="5">
        <v>262</v>
      </c>
      <c r="H91" s="5">
        <v>279</v>
      </c>
      <c r="I91" s="5">
        <v>265</v>
      </c>
      <c r="J91" s="6">
        <f>SUM(F91:I91)</f>
        <v>1074</v>
      </c>
      <c r="K91" s="6">
        <f>+COUNT(F91:I91)</f>
        <v>4</v>
      </c>
      <c r="L91" s="6">
        <f>J91-SMALL(F91:I91,1)</f>
        <v>812</v>
      </c>
    </row>
    <row r="92" spans="1:12" ht="12.75">
      <c r="A92" s="3">
        <v>2</v>
      </c>
      <c r="B92" s="2" t="s">
        <v>75</v>
      </c>
      <c r="C92" s="10" t="s">
        <v>28</v>
      </c>
      <c r="D92" s="3" t="s">
        <v>5</v>
      </c>
      <c r="E92" s="3" t="s">
        <v>6</v>
      </c>
      <c r="F92" s="5">
        <v>268</v>
      </c>
      <c r="G92" s="5">
        <v>265</v>
      </c>
      <c r="H92" s="5">
        <v>274</v>
      </c>
      <c r="I92" s="5">
        <v>266</v>
      </c>
      <c r="J92" s="6">
        <f>SUM(F92:I92)</f>
        <v>1073</v>
      </c>
      <c r="K92" s="6">
        <f>+COUNT(F92:I92)</f>
        <v>4</v>
      </c>
      <c r="L92" s="6">
        <f>J92-SMALL(F92:I92,1)</f>
        <v>808</v>
      </c>
    </row>
    <row r="93" spans="1:12" ht="12.75">
      <c r="A93" s="3">
        <v>3</v>
      </c>
      <c r="B93" s="4" t="s">
        <v>51</v>
      </c>
      <c r="C93" s="3" t="s">
        <v>19</v>
      </c>
      <c r="D93" s="3" t="s">
        <v>5</v>
      </c>
      <c r="E93" s="3" t="s">
        <v>6</v>
      </c>
      <c r="F93" s="5">
        <v>260</v>
      </c>
      <c r="G93" s="5">
        <v>133</v>
      </c>
      <c r="H93" s="5">
        <v>263</v>
      </c>
      <c r="I93" s="5">
        <v>262</v>
      </c>
      <c r="J93" s="6">
        <f>SUM(F93:I93)</f>
        <v>918</v>
      </c>
      <c r="K93" s="6">
        <f>+COUNT(F93:I93)</f>
        <v>4</v>
      </c>
      <c r="L93" s="6">
        <f>J93-SMALL(F93:I93,1)</f>
        <v>785</v>
      </c>
    </row>
    <row r="94" spans="1:12" ht="12.75">
      <c r="A94" s="3">
        <v>4</v>
      </c>
      <c r="B94" s="4" t="s">
        <v>68</v>
      </c>
      <c r="C94" s="3" t="s">
        <v>27</v>
      </c>
      <c r="D94" s="3" t="s">
        <v>5</v>
      </c>
      <c r="E94" s="7" t="s">
        <v>6</v>
      </c>
      <c r="F94" s="5"/>
      <c r="G94" s="5">
        <v>267</v>
      </c>
      <c r="H94" s="5"/>
      <c r="I94" s="5"/>
      <c r="J94" s="6">
        <f>SUM(F94:I94)</f>
        <v>267</v>
      </c>
      <c r="K94" s="6">
        <f>+COUNT(F94:I94)</f>
        <v>1</v>
      </c>
      <c r="L94" s="6">
        <f>J94</f>
        <v>267</v>
      </c>
    </row>
  </sheetData>
  <printOptions/>
  <pageMargins left="0.7874015748031497" right="0.7874015748031497" top="0.984251968503937" bottom="0.3937007874015748" header="0.5905511811023623" footer="0.5118110236220472"/>
  <pageSetup orientation="portrait" paperSize="9" r:id="rId1"/>
  <headerFooter alignWithMargins="0">
    <oddHeader>&amp;CTussenstand  brutto  na  4  van  de  4  wedstrijden  1  pijl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7109375" style="1" customWidth="1"/>
    <col min="2" max="2" width="21.7109375" style="2" customWidth="1"/>
    <col min="3" max="8" width="5.7109375" style="1" customWidth="1"/>
    <col min="9" max="9" width="7.7109375" style="1" customWidth="1"/>
    <col min="10" max="10" width="5.7109375" style="1" customWidth="1"/>
    <col min="11" max="11" width="7.7109375" style="1" customWidth="1"/>
    <col min="12" max="16384" width="9.140625" style="1" customWidth="1"/>
  </cols>
  <sheetData>
    <row r="1" ht="12.75">
      <c r="A1" s="1" t="s">
        <v>115</v>
      </c>
    </row>
    <row r="2" ht="12.75">
      <c r="A2" s="16" t="s">
        <v>117</v>
      </c>
    </row>
    <row r="3" spans="1:11" ht="12.75">
      <c r="A3" s="14" t="s">
        <v>102</v>
      </c>
      <c r="B3" s="15" t="s">
        <v>0</v>
      </c>
      <c r="C3" s="14" t="s">
        <v>1</v>
      </c>
      <c r="D3" s="18" t="s">
        <v>4</v>
      </c>
      <c r="E3" s="14" t="s">
        <v>22</v>
      </c>
      <c r="F3" s="14" t="s">
        <v>26</v>
      </c>
      <c r="G3" s="14" t="s">
        <v>28</v>
      </c>
      <c r="H3" s="14" t="s">
        <v>30</v>
      </c>
      <c r="I3" s="14" t="s">
        <v>113</v>
      </c>
      <c r="J3" s="14" t="s">
        <v>114</v>
      </c>
      <c r="K3" s="14" t="s">
        <v>119</v>
      </c>
    </row>
    <row r="4" spans="1:11" ht="12.75">
      <c r="A4" s="3">
        <v>1</v>
      </c>
      <c r="B4" s="4" t="s">
        <v>42</v>
      </c>
      <c r="C4" s="3" t="s">
        <v>8</v>
      </c>
      <c r="D4" s="6">
        <v>209</v>
      </c>
      <c r="E4" s="5">
        <v>14</v>
      </c>
      <c r="F4" s="5">
        <v>17</v>
      </c>
      <c r="G4" s="5">
        <v>19</v>
      </c>
      <c r="H4" s="5"/>
      <c r="I4" s="6">
        <f aca="true" t="shared" si="0" ref="I4:I35">SUM(E4:H4)</f>
        <v>50</v>
      </c>
      <c r="J4" s="6">
        <f aca="true" t="shared" si="1" ref="J4:J35">COUNT(E4:H4)</f>
        <v>3</v>
      </c>
      <c r="K4" s="6">
        <f>I4</f>
        <v>50</v>
      </c>
    </row>
    <row r="5" spans="1:11" ht="12.75">
      <c r="A5" s="3">
        <v>2</v>
      </c>
      <c r="B5" s="4" t="s">
        <v>35</v>
      </c>
      <c r="C5" s="3" t="s">
        <v>20</v>
      </c>
      <c r="D5" s="6">
        <v>246</v>
      </c>
      <c r="E5" s="5"/>
      <c r="F5" s="5"/>
      <c r="G5" s="5"/>
      <c r="H5" s="5">
        <v>44</v>
      </c>
      <c r="I5" s="6">
        <f t="shared" si="0"/>
        <v>44</v>
      </c>
      <c r="J5" s="6">
        <f t="shared" si="1"/>
        <v>1</v>
      </c>
      <c r="K5" s="6">
        <f>I5</f>
        <v>44</v>
      </c>
    </row>
    <row r="6" spans="1:11" ht="12.75">
      <c r="A6" s="3">
        <v>3</v>
      </c>
      <c r="B6" s="4" t="s">
        <v>49</v>
      </c>
      <c r="C6" s="3" t="s">
        <v>18</v>
      </c>
      <c r="D6" s="6">
        <v>214</v>
      </c>
      <c r="E6" s="5"/>
      <c r="F6" s="5">
        <v>42</v>
      </c>
      <c r="G6" s="5"/>
      <c r="H6" s="5"/>
      <c r="I6" s="6">
        <f t="shared" si="0"/>
        <v>42</v>
      </c>
      <c r="J6" s="6">
        <f t="shared" si="1"/>
        <v>1</v>
      </c>
      <c r="K6" s="6">
        <f>I6</f>
        <v>42</v>
      </c>
    </row>
    <row r="7" spans="1:11" ht="12.75">
      <c r="A7" s="3">
        <v>4</v>
      </c>
      <c r="B7" s="4" t="s">
        <v>93</v>
      </c>
      <c r="C7" s="3" t="s">
        <v>29</v>
      </c>
      <c r="D7" s="6">
        <v>191</v>
      </c>
      <c r="E7" s="5">
        <v>-5</v>
      </c>
      <c r="F7" s="5">
        <v>-1</v>
      </c>
      <c r="G7" s="5">
        <v>18</v>
      </c>
      <c r="H7" s="5">
        <v>19</v>
      </c>
      <c r="I7" s="6">
        <f t="shared" si="0"/>
        <v>31</v>
      </c>
      <c r="J7" s="6">
        <f t="shared" si="1"/>
        <v>4</v>
      </c>
      <c r="K7" s="6">
        <f>I7-SMALL(E7:H7,1)</f>
        <v>36</v>
      </c>
    </row>
    <row r="8" spans="1:11" ht="12.75">
      <c r="A8" s="3">
        <v>5</v>
      </c>
      <c r="B8" s="9" t="s">
        <v>69</v>
      </c>
      <c r="C8" s="10" t="s">
        <v>28</v>
      </c>
      <c r="D8" s="6">
        <v>196</v>
      </c>
      <c r="E8" s="5"/>
      <c r="F8" s="5">
        <v>19</v>
      </c>
      <c r="G8" s="5">
        <v>5</v>
      </c>
      <c r="H8" s="5">
        <v>11</v>
      </c>
      <c r="I8" s="6">
        <f t="shared" si="0"/>
        <v>35</v>
      </c>
      <c r="J8" s="6">
        <f t="shared" si="1"/>
        <v>3</v>
      </c>
      <c r="K8" s="6">
        <f>I8</f>
        <v>35</v>
      </c>
    </row>
    <row r="9" spans="1:11" ht="12.75">
      <c r="A9" s="3">
        <v>6</v>
      </c>
      <c r="B9" s="4" t="s">
        <v>95</v>
      </c>
      <c r="C9" s="3" t="s">
        <v>30</v>
      </c>
      <c r="D9" s="6">
        <v>210</v>
      </c>
      <c r="E9" s="5">
        <v>8</v>
      </c>
      <c r="F9" s="5">
        <v>3</v>
      </c>
      <c r="G9" s="5">
        <v>22</v>
      </c>
      <c r="H9" s="5">
        <v>-22</v>
      </c>
      <c r="I9" s="6">
        <f t="shared" si="0"/>
        <v>11</v>
      </c>
      <c r="J9" s="6">
        <f t="shared" si="1"/>
        <v>4</v>
      </c>
      <c r="K9" s="6">
        <f>I9-SMALL(E9:H9,1)</f>
        <v>33</v>
      </c>
    </row>
    <row r="10" spans="1:11" ht="12.75">
      <c r="A10" s="3">
        <v>7</v>
      </c>
      <c r="B10" s="9" t="s">
        <v>80</v>
      </c>
      <c r="C10" s="10" t="s">
        <v>28</v>
      </c>
      <c r="D10" s="6">
        <v>236</v>
      </c>
      <c r="E10" s="5">
        <v>-19</v>
      </c>
      <c r="F10" s="5">
        <v>8</v>
      </c>
      <c r="G10" s="5">
        <v>10</v>
      </c>
      <c r="H10" s="5">
        <v>10</v>
      </c>
      <c r="I10" s="6">
        <f t="shared" si="0"/>
        <v>9</v>
      </c>
      <c r="J10" s="6">
        <f t="shared" si="1"/>
        <v>4</v>
      </c>
      <c r="K10" s="6">
        <f>I10-SMALL(E10:H10,1)</f>
        <v>28</v>
      </c>
    </row>
    <row r="11" spans="1:11" ht="12.75">
      <c r="A11" s="3">
        <v>8</v>
      </c>
      <c r="B11" s="9" t="s">
        <v>70</v>
      </c>
      <c r="C11" s="10" t="s">
        <v>28</v>
      </c>
      <c r="D11" s="6">
        <v>241</v>
      </c>
      <c r="E11" s="5">
        <v>11</v>
      </c>
      <c r="F11" s="5">
        <v>16</v>
      </c>
      <c r="G11" s="5">
        <v>-5</v>
      </c>
      <c r="H11" s="5">
        <v>-1</v>
      </c>
      <c r="I11" s="6">
        <f t="shared" si="0"/>
        <v>21</v>
      </c>
      <c r="J11" s="6">
        <f t="shared" si="1"/>
        <v>4</v>
      </c>
      <c r="K11" s="6">
        <f>I11-SMALL(E11:H11,1)</f>
        <v>26</v>
      </c>
    </row>
    <row r="12" spans="1:11" ht="12.75">
      <c r="A12" s="3">
        <v>9</v>
      </c>
      <c r="B12" s="4" t="s">
        <v>97</v>
      </c>
      <c r="C12" s="3" t="s">
        <v>30</v>
      </c>
      <c r="D12" s="6">
        <v>260</v>
      </c>
      <c r="E12" s="5">
        <v>3</v>
      </c>
      <c r="F12" s="5">
        <v>-8</v>
      </c>
      <c r="G12" s="5">
        <v>15</v>
      </c>
      <c r="H12" s="5">
        <v>7</v>
      </c>
      <c r="I12" s="6">
        <f t="shared" si="0"/>
        <v>17</v>
      </c>
      <c r="J12" s="6">
        <f t="shared" si="1"/>
        <v>4</v>
      </c>
      <c r="K12" s="6">
        <f>I12-SMALL(E12:H12,1)</f>
        <v>25</v>
      </c>
    </row>
    <row r="13" spans="1:11" ht="12.75">
      <c r="A13" s="3">
        <v>10</v>
      </c>
      <c r="B13" s="4" t="s">
        <v>55</v>
      </c>
      <c r="C13" s="3" t="s">
        <v>23</v>
      </c>
      <c r="D13" s="6">
        <v>218</v>
      </c>
      <c r="E13" s="5">
        <v>35</v>
      </c>
      <c r="F13" s="5">
        <v>-8</v>
      </c>
      <c r="G13" s="5">
        <v>-10</v>
      </c>
      <c r="H13" s="5">
        <v>-8</v>
      </c>
      <c r="I13" s="6">
        <f t="shared" si="0"/>
        <v>9</v>
      </c>
      <c r="J13" s="6">
        <f t="shared" si="1"/>
        <v>4</v>
      </c>
      <c r="K13" s="6">
        <f>I13-SMALL(E13:H13,1)</f>
        <v>19</v>
      </c>
    </row>
    <row r="14" spans="1:11" ht="12.75">
      <c r="A14" s="3">
        <v>11</v>
      </c>
      <c r="B14" s="4" t="s">
        <v>44</v>
      </c>
      <c r="C14" s="3" t="s">
        <v>8</v>
      </c>
      <c r="D14" s="6">
        <v>269</v>
      </c>
      <c r="E14" s="5">
        <v>8</v>
      </c>
      <c r="F14" s="5">
        <v>11</v>
      </c>
      <c r="G14" s="5"/>
      <c r="H14" s="5">
        <v>-1</v>
      </c>
      <c r="I14" s="6">
        <f t="shared" si="0"/>
        <v>18</v>
      </c>
      <c r="J14" s="6">
        <f t="shared" si="1"/>
        <v>3</v>
      </c>
      <c r="K14" s="6">
        <f>I14</f>
        <v>18</v>
      </c>
    </row>
    <row r="15" spans="1:11" ht="12.75">
      <c r="A15" s="3">
        <v>12</v>
      </c>
      <c r="B15" s="4" t="s">
        <v>98</v>
      </c>
      <c r="C15" s="3" t="s">
        <v>30</v>
      </c>
      <c r="D15" s="6">
        <v>245</v>
      </c>
      <c r="E15" s="5">
        <v>13</v>
      </c>
      <c r="F15" s="5">
        <v>5</v>
      </c>
      <c r="G15" s="5">
        <v>-8</v>
      </c>
      <c r="H15" s="5">
        <v>-1</v>
      </c>
      <c r="I15" s="6">
        <f t="shared" si="0"/>
        <v>9</v>
      </c>
      <c r="J15" s="6">
        <f t="shared" si="1"/>
        <v>4</v>
      </c>
      <c r="K15" s="6">
        <f>I15-SMALL(E15:H15,1)</f>
        <v>17</v>
      </c>
    </row>
    <row r="16" spans="1:11" ht="12.75">
      <c r="A16" s="3">
        <v>13</v>
      </c>
      <c r="B16" s="4" t="s">
        <v>94</v>
      </c>
      <c r="C16" s="3" t="s">
        <v>30</v>
      </c>
      <c r="D16" s="6">
        <v>261</v>
      </c>
      <c r="E16" s="5">
        <v>1</v>
      </c>
      <c r="F16" s="5">
        <v>9</v>
      </c>
      <c r="G16" s="5">
        <v>-8</v>
      </c>
      <c r="H16" s="5">
        <v>7</v>
      </c>
      <c r="I16" s="6">
        <f t="shared" si="0"/>
        <v>9</v>
      </c>
      <c r="J16" s="6">
        <f t="shared" si="1"/>
        <v>4</v>
      </c>
      <c r="K16" s="6">
        <f>I16-SMALL(E16:H16,1)</f>
        <v>17</v>
      </c>
    </row>
    <row r="17" spans="1:11" ht="12.75">
      <c r="A17" s="3">
        <v>14</v>
      </c>
      <c r="B17" s="4" t="s">
        <v>99</v>
      </c>
      <c r="C17" s="3" t="s">
        <v>30</v>
      </c>
      <c r="D17" s="6">
        <v>272</v>
      </c>
      <c r="E17" s="5">
        <v>-11</v>
      </c>
      <c r="F17" s="5">
        <v>14</v>
      </c>
      <c r="G17" s="5">
        <v>-6</v>
      </c>
      <c r="H17" s="5">
        <v>6</v>
      </c>
      <c r="I17" s="6">
        <f t="shared" si="0"/>
        <v>3</v>
      </c>
      <c r="J17" s="6">
        <f t="shared" si="1"/>
        <v>4</v>
      </c>
      <c r="K17" s="6">
        <f>I17-SMALL(E17:H17,1)</f>
        <v>14</v>
      </c>
    </row>
    <row r="18" spans="1:11" ht="12.75">
      <c r="A18" s="3">
        <v>15</v>
      </c>
      <c r="B18" s="4" t="s">
        <v>92</v>
      </c>
      <c r="C18" s="3" t="s">
        <v>29</v>
      </c>
      <c r="D18" s="6">
        <v>266</v>
      </c>
      <c r="E18" s="5">
        <v>10</v>
      </c>
      <c r="F18" s="5">
        <v>-2</v>
      </c>
      <c r="G18" s="5">
        <v>3</v>
      </c>
      <c r="H18" s="5"/>
      <c r="I18" s="6">
        <f t="shared" si="0"/>
        <v>11</v>
      </c>
      <c r="J18" s="6">
        <f t="shared" si="1"/>
        <v>3</v>
      </c>
      <c r="K18" s="6">
        <f>I18</f>
        <v>11</v>
      </c>
    </row>
    <row r="19" spans="1:11" ht="12.75">
      <c r="A19" s="3">
        <v>16</v>
      </c>
      <c r="B19" s="4" t="s">
        <v>83</v>
      </c>
      <c r="C19" s="3" t="s">
        <v>29</v>
      </c>
      <c r="D19" s="6">
        <v>257</v>
      </c>
      <c r="E19" s="5">
        <v>-7</v>
      </c>
      <c r="F19" s="5">
        <v>-6</v>
      </c>
      <c r="G19" s="5">
        <v>9</v>
      </c>
      <c r="H19" s="5">
        <v>7</v>
      </c>
      <c r="I19" s="6">
        <f t="shared" si="0"/>
        <v>3</v>
      </c>
      <c r="J19" s="6">
        <f t="shared" si="1"/>
        <v>4</v>
      </c>
      <c r="K19" s="6">
        <f>I19-SMALL(E19:H19,1)</f>
        <v>10</v>
      </c>
    </row>
    <row r="20" spans="1:11" ht="12.75">
      <c r="A20" s="3">
        <v>17</v>
      </c>
      <c r="B20" s="2" t="s">
        <v>82</v>
      </c>
      <c r="C20" s="3" t="s">
        <v>29</v>
      </c>
      <c r="D20" s="6">
        <v>219</v>
      </c>
      <c r="E20" s="5"/>
      <c r="F20" s="5"/>
      <c r="G20" s="5">
        <v>13</v>
      </c>
      <c r="H20" s="5">
        <v>-8</v>
      </c>
      <c r="I20" s="6">
        <f t="shared" si="0"/>
        <v>5</v>
      </c>
      <c r="J20" s="6">
        <f t="shared" si="1"/>
        <v>2</v>
      </c>
      <c r="K20" s="6">
        <f>I20</f>
        <v>5</v>
      </c>
    </row>
    <row r="21" spans="1:11" ht="12.75">
      <c r="A21" s="3">
        <v>18</v>
      </c>
      <c r="B21" s="4" t="s">
        <v>91</v>
      </c>
      <c r="C21" s="3" t="s">
        <v>29</v>
      </c>
      <c r="D21" s="6">
        <v>267</v>
      </c>
      <c r="E21" s="5">
        <v>-13</v>
      </c>
      <c r="F21" s="5">
        <v>7</v>
      </c>
      <c r="G21" s="5">
        <v>-1</v>
      </c>
      <c r="H21" s="5">
        <v>-2</v>
      </c>
      <c r="I21" s="6">
        <f t="shared" si="0"/>
        <v>-9</v>
      </c>
      <c r="J21" s="6">
        <f t="shared" si="1"/>
        <v>4</v>
      </c>
      <c r="K21" s="6">
        <f>I21-SMALL(E21:H21,1)</f>
        <v>4</v>
      </c>
    </row>
    <row r="22" spans="1:11" ht="12.75">
      <c r="A22" s="3">
        <v>19</v>
      </c>
      <c r="B22" s="4" t="s">
        <v>100</v>
      </c>
      <c r="C22" s="3" t="s">
        <v>30</v>
      </c>
      <c r="D22" s="6">
        <v>241</v>
      </c>
      <c r="E22" s="5"/>
      <c r="F22" s="5">
        <v>13</v>
      </c>
      <c r="G22" s="5">
        <v>-18</v>
      </c>
      <c r="H22" s="5">
        <v>1</v>
      </c>
      <c r="I22" s="6">
        <f t="shared" si="0"/>
        <v>-4</v>
      </c>
      <c r="J22" s="6">
        <f t="shared" si="1"/>
        <v>3</v>
      </c>
      <c r="K22" s="6">
        <f>I22</f>
        <v>-4</v>
      </c>
    </row>
    <row r="23" spans="1:11" ht="12.75">
      <c r="A23" s="3">
        <v>20</v>
      </c>
      <c r="B23" s="4" t="s">
        <v>89</v>
      </c>
      <c r="C23" s="3" t="s">
        <v>29</v>
      </c>
      <c r="D23" s="6">
        <v>262</v>
      </c>
      <c r="E23" s="5">
        <v>-7</v>
      </c>
      <c r="F23" s="5">
        <v>7</v>
      </c>
      <c r="G23" s="5">
        <v>-5</v>
      </c>
      <c r="H23" s="5">
        <v>-8</v>
      </c>
      <c r="I23" s="6">
        <f t="shared" si="0"/>
        <v>-13</v>
      </c>
      <c r="J23" s="6">
        <f t="shared" si="1"/>
        <v>4</v>
      </c>
      <c r="K23" s="6">
        <f>I23-SMALL(E23:H23,1)</f>
        <v>-5</v>
      </c>
    </row>
    <row r="24" spans="1:11" ht="12.75">
      <c r="A24" s="3">
        <v>21</v>
      </c>
      <c r="B24" s="4" t="s">
        <v>45</v>
      </c>
      <c r="C24" s="3" t="s">
        <v>8</v>
      </c>
      <c r="D24" s="6">
        <v>242</v>
      </c>
      <c r="E24" s="5">
        <v>-2</v>
      </c>
      <c r="F24" s="5">
        <v>-21</v>
      </c>
      <c r="G24" s="5">
        <v>15</v>
      </c>
      <c r="H24" s="5"/>
      <c r="I24" s="6">
        <f t="shared" si="0"/>
        <v>-8</v>
      </c>
      <c r="J24" s="6">
        <f t="shared" si="1"/>
        <v>3</v>
      </c>
      <c r="K24" s="6">
        <f>I24</f>
        <v>-8</v>
      </c>
    </row>
    <row r="25" spans="1:11" ht="12.75">
      <c r="A25" s="3">
        <v>22</v>
      </c>
      <c r="B25" s="4" t="s">
        <v>50</v>
      </c>
      <c r="C25" s="3" t="s">
        <v>18</v>
      </c>
      <c r="D25" s="6">
        <v>261</v>
      </c>
      <c r="E25" s="5"/>
      <c r="F25" s="5">
        <v>-19</v>
      </c>
      <c r="G25" s="5">
        <v>-10</v>
      </c>
      <c r="H25" s="5">
        <v>20</v>
      </c>
      <c r="I25" s="6">
        <f t="shared" si="0"/>
        <v>-9</v>
      </c>
      <c r="J25" s="6">
        <f t="shared" si="1"/>
        <v>3</v>
      </c>
      <c r="K25" s="6">
        <f>I25</f>
        <v>-9</v>
      </c>
    </row>
    <row r="26" spans="1:11" ht="12.75">
      <c r="A26" s="3">
        <v>23</v>
      </c>
      <c r="B26" s="4" t="s">
        <v>90</v>
      </c>
      <c r="C26" s="3" t="s">
        <v>29</v>
      </c>
      <c r="D26" s="6">
        <v>263</v>
      </c>
      <c r="E26" s="5">
        <v>-7</v>
      </c>
      <c r="F26" s="5">
        <v>-15</v>
      </c>
      <c r="G26" s="5">
        <v>-10</v>
      </c>
      <c r="H26" s="5">
        <v>8</v>
      </c>
      <c r="I26" s="6">
        <f t="shared" si="0"/>
        <v>-24</v>
      </c>
      <c r="J26" s="6">
        <f t="shared" si="1"/>
        <v>4</v>
      </c>
      <c r="K26" s="6">
        <f>I26-SMALL(E26:H26,1)</f>
        <v>-9</v>
      </c>
    </row>
    <row r="27" spans="1:11" ht="12.75">
      <c r="A27" s="3">
        <v>24</v>
      </c>
      <c r="B27" s="4" t="s">
        <v>56</v>
      </c>
      <c r="C27" s="3" t="s">
        <v>23</v>
      </c>
      <c r="D27" s="6">
        <v>222</v>
      </c>
      <c r="E27" s="5">
        <v>-1</v>
      </c>
      <c r="F27" s="5">
        <v>-16</v>
      </c>
      <c r="G27" s="5">
        <v>4</v>
      </c>
      <c r="H27" s="5">
        <v>-18</v>
      </c>
      <c r="I27" s="6">
        <f t="shared" si="0"/>
        <v>-31</v>
      </c>
      <c r="J27" s="6">
        <f t="shared" si="1"/>
        <v>4</v>
      </c>
      <c r="K27" s="6">
        <f>I27-SMALL(E27:H27,1)</f>
        <v>-13</v>
      </c>
    </row>
    <row r="28" spans="1:11" ht="12.75">
      <c r="A28" s="3">
        <v>25</v>
      </c>
      <c r="B28" s="4" t="s">
        <v>88</v>
      </c>
      <c r="C28" s="3" t="s">
        <v>29</v>
      </c>
      <c r="D28" s="6">
        <v>145</v>
      </c>
      <c r="E28" s="5">
        <v>16</v>
      </c>
      <c r="F28" s="5">
        <v>-11</v>
      </c>
      <c r="G28" s="5">
        <v>-19</v>
      </c>
      <c r="H28" s="5"/>
      <c r="I28" s="6">
        <f t="shared" si="0"/>
        <v>-14</v>
      </c>
      <c r="J28" s="6">
        <f t="shared" si="1"/>
        <v>3</v>
      </c>
      <c r="K28" s="6">
        <f>I28</f>
        <v>-14</v>
      </c>
    </row>
    <row r="29" spans="1:11" ht="12.75">
      <c r="A29" s="3">
        <v>26</v>
      </c>
      <c r="B29" s="9" t="s">
        <v>74</v>
      </c>
      <c r="C29" s="10" t="s">
        <v>28</v>
      </c>
      <c r="D29" s="6">
        <v>261</v>
      </c>
      <c r="E29" s="5"/>
      <c r="F29" s="5">
        <v>-4</v>
      </c>
      <c r="G29" s="5">
        <v>-2</v>
      </c>
      <c r="H29" s="5">
        <v>-8</v>
      </c>
      <c r="I29" s="6">
        <f t="shared" si="0"/>
        <v>-14</v>
      </c>
      <c r="J29" s="6">
        <f t="shared" si="1"/>
        <v>3</v>
      </c>
      <c r="K29" s="6">
        <f>I29</f>
        <v>-14</v>
      </c>
    </row>
    <row r="30" spans="1:11" ht="12.75">
      <c r="A30" s="3">
        <v>27</v>
      </c>
      <c r="B30" s="4" t="s">
        <v>87</v>
      </c>
      <c r="C30" s="3" t="s">
        <v>29</v>
      </c>
      <c r="D30" s="6">
        <v>255</v>
      </c>
      <c r="E30" s="5"/>
      <c r="F30" s="5"/>
      <c r="G30" s="5">
        <v>-16</v>
      </c>
      <c r="H30" s="5"/>
      <c r="I30" s="6">
        <f t="shared" si="0"/>
        <v>-16</v>
      </c>
      <c r="J30" s="6">
        <f t="shared" si="1"/>
        <v>1</v>
      </c>
      <c r="K30" s="6">
        <f>I30</f>
        <v>-16</v>
      </c>
    </row>
    <row r="31" spans="1:11" ht="12.75">
      <c r="A31" s="3">
        <v>28</v>
      </c>
      <c r="B31" s="8" t="s">
        <v>57</v>
      </c>
      <c r="C31" s="7" t="s">
        <v>26</v>
      </c>
      <c r="D31" s="6">
        <v>247</v>
      </c>
      <c r="E31" s="5">
        <v>-16</v>
      </c>
      <c r="F31" s="5">
        <v>-5</v>
      </c>
      <c r="G31" s="5">
        <v>-17</v>
      </c>
      <c r="H31" s="5">
        <v>4</v>
      </c>
      <c r="I31" s="6">
        <f t="shared" si="0"/>
        <v>-34</v>
      </c>
      <c r="J31" s="6">
        <f t="shared" si="1"/>
        <v>4</v>
      </c>
      <c r="K31" s="6">
        <f>I31-SMALL(E31:H31,1)</f>
        <v>-17</v>
      </c>
    </row>
    <row r="32" spans="1:11" ht="12.75">
      <c r="A32" s="3">
        <v>29</v>
      </c>
      <c r="B32" s="2" t="s">
        <v>81</v>
      </c>
      <c r="C32" s="3" t="s">
        <v>29</v>
      </c>
      <c r="D32" s="6">
        <v>233</v>
      </c>
      <c r="E32" s="5"/>
      <c r="F32" s="5"/>
      <c r="G32" s="5">
        <v>-18</v>
      </c>
      <c r="H32" s="5">
        <v>1</v>
      </c>
      <c r="I32" s="6">
        <f t="shared" si="0"/>
        <v>-17</v>
      </c>
      <c r="J32" s="6">
        <f t="shared" si="1"/>
        <v>2</v>
      </c>
      <c r="K32" s="6">
        <f>I32</f>
        <v>-17</v>
      </c>
    </row>
    <row r="33" spans="1:11" ht="12.75">
      <c r="A33" s="3">
        <v>30</v>
      </c>
      <c r="B33" s="4" t="s">
        <v>85</v>
      </c>
      <c r="C33" s="3" t="s">
        <v>29</v>
      </c>
      <c r="D33" s="6">
        <v>257</v>
      </c>
      <c r="E33" s="5"/>
      <c r="F33" s="5">
        <v>-7</v>
      </c>
      <c r="G33" s="5">
        <v>-28</v>
      </c>
      <c r="H33" s="5">
        <v>11</v>
      </c>
      <c r="I33" s="6">
        <f t="shared" si="0"/>
        <v>-24</v>
      </c>
      <c r="J33" s="6">
        <f t="shared" si="1"/>
        <v>3</v>
      </c>
      <c r="K33" s="6">
        <f>I33</f>
        <v>-24</v>
      </c>
    </row>
    <row r="34" spans="1:11" ht="12.75">
      <c r="A34" s="3">
        <v>31</v>
      </c>
      <c r="B34" s="4" t="s">
        <v>48</v>
      </c>
      <c r="C34" s="3" t="s">
        <v>18</v>
      </c>
      <c r="D34" s="6">
        <v>254</v>
      </c>
      <c r="E34" s="5"/>
      <c r="F34" s="5">
        <v>-11</v>
      </c>
      <c r="G34" s="5">
        <v>-18</v>
      </c>
      <c r="H34" s="5">
        <v>3</v>
      </c>
      <c r="I34" s="6">
        <f t="shared" si="0"/>
        <v>-26</v>
      </c>
      <c r="J34" s="6">
        <f t="shared" si="1"/>
        <v>3</v>
      </c>
      <c r="K34" s="6">
        <f>I34</f>
        <v>-26</v>
      </c>
    </row>
    <row r="35" spans="1:11" ht="12.75">
      <c r="A35" s="3">
        <v>32</v>
      </c>
      <c r="B35" s="4" t="s">
        <v>84</v>
      </c>
      <c r="C35" s="3" t="s">
        <v>29</v>
      </c>
      <c r="D35" s="6">
        <v>246</v>
      </c>
      <c r="E35" s="5"/>
      <c r="F35" s="5">
        <v>-10</v>
      </c>
      <c r="G35" s="5">
        <v>-2</v>
      </c>
      <c r="H35" s="5">
        <v>-33</v>
      </c>
      <c r="I35" s="6">
        <f t="shared" si="0"/>
        <v>-45</v>
      </c>
      <c r="J35" s="6">
        <f t="shared" si="1"/>
        <v>3</v>
      </c>
      <c r="K35" s="6">
        <f>I35</f>
        <v>-45</v>
      </c>
    </row>
    <row r="36" spans="1:11" ht="12.75">
      <c r="A36" s="3"/>
      <c r="B36" s="4"/>
      <c r="C36" s="3"/>
      <c r="D36" s="6"/>
      <c r="E36" s="5"/>
      <c r="F36" s="5"/>
      <c r="G36" s="5"/>
      <c r="H36" s="5"/>
      <c r="I36" s="6"/>
      <c r="J36" s="6"/>
      <c r="K36" s="6"/>
    </row>
    <row r="37" spans="1:11" ht="12.75">
      <c r="A37" s="17" t="s">
        <v>118</v>
      </c>
      <c r="B37" s="4"/>
      <c r="C37" s="3"/>
      <c r="D37" s="6"/>
      <c r="E37" s="5"/>
      <c r="F37" s="5"/>
      <c r="G37" s="5"/>
      <c r="H37" s="5"/>
      <c r="I37" s="6"/>
      <c r="J37" s="6"/>
      <c r="K37" s="6"/>
    </row>
    <row r="38" spans="1:11" ht="12.75">
      <c r="A38" s="14" t="s">
        <v>102</v>
      </c>
      <c r="B38" s="15" t="s">
        <v>0</v>
      </c>
      <c r="C38" s="14" t="s">
        <v>1</v>
      </c>
      <c r="D38" s="18" t="s">
        <v>4</v>
      </c>
      <c r="E38" s="14" t="s">
        <v>22</v>
      </c>
      <c r="F38" s="14" t="s">
        <v>26</v>
      </c>
      <c r="G38" s="14" t="s">
        <v>28</v>
      </c>
      <c r="H38" s="14" t="s">
        <v>30</v>
      </c>
      <c r="I38" s="14" t="s">
        <v>113</v>
      </c>
      <c r="J38" s="14" t="s">
        <v>114</v>
      </c>
      <c r="K38" s="14" t="s">
        <v>119</v>
      </c>
    </row>
    <row r="39" spans="1:11" ht="12.75">
      <c r="A39" s="3">
        <v>1</v>
      </c>
      <c r="B39" s="4" t="s">
        <v>46</v>
      </c>
      <c r="C39" s="3" t="s">
        <v>17</v>
      </c>
      <c r="D39" s="6">
        <v>248</v>
      </c>
      <c r="E39" s="5">
        <v>15</v>
      </c>
      <c r="F39" s="5">
        <v>18</v>
      </c>
      <c r="G39" s="5">
        <v>4</v>
      </c>
      <c r="H39" s="5">
        <v>13</v>
      </c>
      <c r="I39" s="6">
        <f aca="true" t="shared" si="2" ref="I39:I50">SUM(E39:H39)</f>
        <v>50</v>
      </c>
      <c r="J39" s="6">
        <f aca="true" t="shared" si="3" ref="J39:J50">COUNT(E39:H39)</f>
        <v>4</v>
      </c>
      <c r="K39" s="6">
        <f aca="true" t="shared" si="4" ref="K39:K44">I39-SMALL(E39:H39,1)</f>
        <v>46</v>
      </c>
    </row>
    <row r="40" spans="1:11" ht="12.75">
      <c r="A40" s="3">
        <v>2</v>
      </c>
      <c r="B40" s="2" t="s">
        <v>75</v>
      </c>
      <c r="C40" s="10" t="s">
        <v>28</v>
      </c>
      <c r="D40" s="6">
        <v>250</v>
      </c>
      <c r="E40" s="5">
        <v>18</v>
      </c>
      <c r="F40" s="5">
        <v>6</v>
      </c>
      <c r="G40" s="5">
        <v>12</v>
      </c>
      <c r="H40" s="5">
        <v>-2</v>
      </c>
      <c r="I40" s="6">
        <f t="shared" si="2"/>
        <v>34</v>
      </c>
      <c r="J40" s="6">
        <f t="shared" si="3"/>
        <v>4</v>
      </c>
      <c r="K40" s="6">
        <f t="shared" si="4"/>
        <v>36</v>
      </c>
    </row>
    <row r="41" spans="1:11" ht="12.75">
      <c r="A41" s="3">
        <v>3</v>
      </c>
      <c r="B41" s="4" t="s">
        <v>96</v>
      </c>
      <c r="C41" s="3" t="s">
        <v>30</v>
      </c>
      <c r="D41" s="6">
        <v>280</v>
      </c>
      <c r="E41" s="5">
        <v>9</v>
      </c>
      <c r="F41" s="5">
        <v>12</v>
      </c>
      <c r="G41" s="5">
        <v>3</v>
      </c>
      <c r="H41" s="5">
        <v>5</v>
      </c>
      <c r="I41" s="6">
        <f t="shared" si="2"/>
        <v>29</v>
      </c>
      <c r="J41" s="6">
        <f t="shared" si="3"/>
        <v>4</v>
      </c>
      <c r="K41" s="6">
        <f t="shared" si="4"/>
        <v>26</v>
      </c>
    </row>
    <row r="42" spans="1:11" ht="12.75">
      <c r="A42" s="3">
        <v>4</v>
      </c>
      <c r="B42" s="4" t="s">
        <v>47</v>
      </c>
      <c r="C42" s="3" t="s">
        <v>17</v>
      </c>
      <c r="D42" s="6">
        <v>274</v>
      </c>
      <c r="E42" s="5">
        <v>-4</v>
      </c>
      <c r="F42" s="5">
        <v>-15</v>
      </c>
      <c r="G42" s="5">
        <v>9</v>
      </c>
      <c r="H42" s="5">
        <v>11</v>
      </c>
      <c r="I42" s="6">
        <f t="shared" si="2"/>
        <v>1</v>
      </c>
      <c r="J42" s="6">
        <f t="shared" si="3"/>
        <v>4</v>
      </c>
      <c r="K42" s="6">
        <f t="shared" si="4"/>
        <v>16</v>
      </c>
    </row>
    <row r="43" spans="1:11" ht="12.75">
      <c r="A43" s="3">
        <v>5</v>
      </c>
      <c r="B43" s="4" t="s">
        <v>36</v>
      </c>
      <c r="C43" s="3" t="s">
        <v>20</v>
      </c>
      <c r="D43" s="6">
        <v>270</v>
      </c>
      <c r="E43" s="5">
        <v>-2</v>
      </c>
      <c r="F43" s="5">
        <v>-7</v>
      </c>
      <c r="G43" s="5">
        <v>13</v>
      </c>
      <c r="H43" s="5">
        <v>-7</v>
      </c>
      <c r="I43" s="6">
        <f t="shared" si="2"/>
        <v>-3</v>
      </c>
      <c r="J43" s="6">
        <f t="shared" si="3"/>
        <v>4</v>
      </c>
      <c r="K43" s="6">
        <f t="shared" si="4"/>
        <v>4</v>
      </c>
    </row>
    <row r="44" spans="1:11" ht="12.75">
      <c r="A44" s="3">
        <v>6</v>
      </c>
      <c r="B44" s="4" t="s">
        <v>53</v>
      </c>
      <c r="C44" s="3" t="s">
        <v>19</v>
      </c>
      <c r="D44" s="6">
        <v>281</v>
      </c>
      <c r="E44" s="5">
        <v>4</v>
      </c>
      <c r="F44" s="5">
        <v>1</v>
      </c>
      <c r="G44" s="5">
        <v>-1</v>
      </c>
      <c r="H44" s="5">
        <v>-15</v>
      </c>
      <c r="I44" s="6">
        <f t="shared" si="2"/>
        <v>-11</v>
      </c>
      <c r="J44" s="6">
        <f t="shared" si="3"/>
        <v>4</v>
      </c>
      <c r="K44" s="6">
        <f t="shared" si="4"/>
        <v>4</v>
      </c>
    </row>
    <row r="45" spans="1:11" ht="12.75">
      <c r="A45" s="3">
        <v>7</v>
      </c>
      <c r="B45" s="4" t="s">
        <v>68</v>
      </c>
      <c r="C45" s="3" t="s">
        <v>27</v>
      </c>
      <c r="D45" s="6">
        <v>264</v>
      </c>
      <c r="E45" s="5"/>
      <c r="F45" s="5">
        <v>3</v>
      </c>
      <c r="G45" s="5"/>
      <c r="H45" s="5"/>
      <c r="I45" s="6">
        <f t="shared" si="2"/>
        <v>3</v>
      </c>
      <c r="J45" s="6">
        <f t="shared" si="3"/>
        <v>1</v>
      </c>
      <c r="K45" s="6">
        <f>I45</f>
        <v>3</v>
      </c>
    </row>
    <row r="46" spans="1:11" ht="12.75">
      <c r="A46" s="3">
        <v>8</v>
      </c>
      <c r="B46" s="4" t="s">
        <v>52</v>
      </c>
      <c r="C46" s="3" t="s">
        <v>19</v>
      </c>
      <c r="D46" s="6">
        <v>286</v>
      </c>
      <c r="E46" s="5">
        <v>-2</v>
      </c>
      <c r="F46" s="5">
        <v>0</v>
      </c>
      <c r="G46" s="5">
        <v>-2</v>
      </c>
      <c r="H46" s="5">
        <v>2</v>
      </c>
      <c r="I46" s="6">
        <f t="shared" si="2"/>
        <v>-2</v>
      </c>
      <c r="J46" s="6">
        <f t="shared" si="3"/>
        <v>4</v>
      </c>
      <c r="K46" s="6">
        <f>I46-SMALL(E46:H46,1)</f>
        <v>0</v>
      </c>
    </row>
    <row r="47" spans="1:11" ht="12.75">
      <c r="A47" s="7">
        <v>9</v>
      </c>
      <c r="B47" s="4" t="s">
        <v>62</v>
      </c>
      <c r="C47" s="7" t="s">
        <v>26</v>
      </c>
      <c r="D47" s="6">
        <v>280</v>
      </c>
      <c r="E47" s="5"/>
      <c r="F47" s="5"/>
      <c r="G47" s="5">
        <v>-1</v>
      </c>
      <c r="H47" s="5"/>
      <c r="I47" s="6">
        <f t="shared" si="2"/>
        <v>-1</v>
      </c>
      <c r="J47" s="6">
        <f t="shared" si="3"/>
        <v>1</v>
      </c>
      <c r="K47" s="6">
        <f>I47</f>
        <v>-1</v>
      </c>
    </row>
    <row r="48" spans="1:11" ht="12.75">
      <c r="A48" s="7">
        <v>10</v>
      </c>
      <c r="B48" s="8" t="s">
        <v>59</v>
      </c>
      <c r="C48" s="7" t="s">
        <v>26</v>
      </c>
      <c r="D48" s="6">
        <v>269</v>
      </c>
      <c r="E48" s="5"/>
      <c r="F48" s="5">
        <v>-4</v>
      </c>
      <c r="G48" s="5">
        <v>0</v>
      </c>
      <c r="H48" s="5">
        <v>-1</v>
      </c>
      <c r="I48" s="6">
        <f t="shared" si="2"/>
        <v>-5</v>
      </c>
      <c r="J48" s="6">
        <f t="shared" si="3"/>
        <v>3</v>
      </c>
      <c r="K48" s="6">
        <f>I48</f>
        <v>-5</v>
      </c>
    </row>
    <row r="49" spans="1:11" ht="12.75">
      <c r="A49" s="3">
        <v>11</v>
      </c>
      <c r="B49" s="4" t="s">
        <v>51</v>
      </c>
      <c r="C49" s="3" t="s">
        <v>19</v>
      </c>
      <c r="D49" s="6">
        <v>279</v>
      </c>
      <c r="E49" s="5">
        <v>-19</v>
      </c>
      <c r="F49" s="5">
        <v>0</v>
      </c>
      <c r="G49" s="5">
        <v>-7</v>
      </c>
      <c r="H49" s="5">
        <v>-5</v>
      </c>
      <c r="I49" s="6">
        <f t="shared" si="2"/>
        <v>-31</v>
      </c>
      <c r="J49" s="6">
        <f t="shared" si="3"/>
        <v>4</v>
      </c>
      <c r="K49" s="6">
        <f>I49-SMALL(E49:H49,1)</f>
        <v>-12</v>
      </c>
    </row>
    <row r="50" spans="1:11" ht="12.75">
      <c r="A50" s="7">
        <v>12</v>
      </c>
      <c r="B50" s="8" t="s">
        <v>60</v>
      </c>
      <c r="C50" s="7" t="s">
        <v>26</v>
      </c>
      <c r="D50" s="6">
        <v>203</v>
      </c>
      <c r="E50" s="5"/>
      <c r="F50" s="5">
        <v>-26</v>
      </c>
      <c r="G50" s="5">
        <v>-8</v>
      </c>
      <c r="H50" s="5"/>
      <c r="I50" s="6">
        <f t="shared" si="2"/>
        <v>-34</v>
      </c>
      <c r="J50" s="6">
        <f t="shared" si="3"/>
        <v>2</v>
      </c>
      <c r="K50" s="6">
        <f>I50</f>
        <v>-34</v>
      </c>
    </row>
    <row r="51" spans="1:11" ht="12.75">
      <c r="A51" s="3"/>
      <c r="B51" s="4"/>
      <c r="C51" s="3"/>
      <c r="D51" s="6"/>
      <c r="E51" s="5"/>
      <c r="F51" s="5"/>
      <c r="G51" s="5"/>
      <c r="H51" s="5"/>
      <c r="I51" s="6"/>
      <c r="J51" s="6"/>
      <c r="K51" s="6"/>
    </row>
    <row r="52" spans="1:11" ht="12.75">
      <c r="A52" s="17" t="s">
        <v>103</v>
      </c>
      <c r="B52" s="4"/>
      <c r="C52" s="3"/>
      <c r="D52" s="6"/>
      <c r="E52" s="5"/>
      <c r="F52" s="5"/>
      <c r="G52" s="5"/>
      <c r="H52" s="5"/>
      <c r="I52" s="6"/>
      <c r="J52" s="6"/>
      <c r="K52" s="6"/>
    </row>
    <row r="53" spans="1:11" ht="12.75">
      <c r="A53" s="14" t="s">
        <v>102</v>
      </c>
      <c r="B53" s="15" t="s">
        <v>0</v>
      </c>
      <c r="C53" s="14" t="s">
        <v>1</v>
      </c>
      <c r="D53" s="18" t="s">
        <v>4</v>
      </c>
      <c r="E53" s="14" t="s">
        <v>22</v>
      </c>
      <c r="F53" s="14" t="s">
        <v>26</v>
      </c>
      <c r="G53" s="14" t="s">
        <v>28</v>
      </c>
      <c r="H53" s="14" t="s">
        <v>30</v>
      </c>
      <c r="I53" s="14" t="s">
        <v>113</v>
      </c>
      <c r="J53" s="14" t="s">
        <v>114</v>
      </c>
      <c r="K53" s="14" t="s">
        <v>119</v>
      </c>
    </row>
    <row r="54" spans="1:11" ht="12.75">
      <c r="A54" s="3">
        <v>1</v>
      </c>
      <c r="B54" s="9" t="s">
        <v>76</v>
      </c>
      <c r="C54" s="10" t="s">
        <v>28</v>
      </c>
      <c r="D54" s="6" t="s">
        <v>21</v>
      </c>
      <c r="E54" s="5">
        <v>0</v>
      </c>
      <c r="F54" s="5"/>
      <c r="G54" s="5">
        <v>22</v>
      </c>
      <c r="H54" s="5">
        <v>15</v>
      </c>
      <c r="I54" s="6">
        <f aca="true" t="shared" si="5" ref="I54:I90">SUM(E54:H54)</f>
        <v>37</v>
      </c>
      <c r="J54" s="6">
        <f aca="true" t="shared" si="6" ref="J54:J90">COUNT(E54:H54)</f>
        <v>3</v>
      </c>
      <c r="K54" s="6">
        <f aca="true" t="shared" si="7" ref="K54:K90">I54</f>
        <v>37</v>
      </c>
    </row>
    <row r="55" spans="1:11" ht="12.75">
      <c r="A55" s="3">
        <v>2</v>
      </c>
      <c r="B55" s="4" t="s">
        <v>37</v>
      </c>
      <c r="C55" s="3" t="s">
        <v>20</v>
      </c>
      <c r="D55" s="6" t="s">
        <v>21</v>
      </c>
      <c r="E55" s="5"/>
      <c r="F55" s="5">
        <v>0</v>
      </c>
      <c r="G55" s="5">
        <v>20</v>
      </c>
      <c r="H55" s="5">
        <v>-2</v>
      </c>
      <c r="I55" s="6">
        <f t="shared" si="5"/>
        <v>18</v>
      </c>
      <c r="J55" s="6">
        <f t="shared" si="6"/>
        <v>3</v>
      </c>
      <c r="K55" s="6">
        <f t="shared" si="7"/>
        <v>18</v>
      </c>
    </row>
    <row r="56" spans="1:11" ht="12.75">
      <c r="A56" s="3">
        <v>3</v>
      </c>
      <c r="B56" s="9" t="s">
        <v>79</v>
      </c>
      <c r="C56" s="10" t="s">
        <v>28</v>
      </c>
      <c r="D56" s="6" t="s">
        <v>15</v>
      </c>
      <c r="E56" s="5"/>
      <c r="F56" s="5">
        <v>0</v>
      </c>
      <c r="G56" s="5">
        <v>0</v>
      </c>
      <c r="H56" s="5">
        <v>14</v>
      </c>
      <c r="I56" s="6">
        <f t="shared" si="5"/>
        <v>14</v>
      </c>
      <c r="J56" s="6">
        <f t="shared" si="6"/>
        <v>3</v>
      </c>
      <c r="K56" s="6">
        <f t="shared" si="7"/>
        <v>14</v>
      </c>
    </row>
    <row r="57" spans="1:11" ht="12.75">
      <c r="A57" s="3">
        <v>4</v>
      </c>
      <c r="B57" s="4" t="s">
        <v>32</v>
      </c>
      <c r="C57" s="3" t="s">
        <v>20</v>
      </c>
      <c r="D57" s="6" t="s">
        <v>21</v>
      </c>
      <c r="E57" s="5"/>
      <c r="F57" s="5"/>
      <c r="G57" s="5"/>
      <c r="H57" s="5">
        <v>0</v>
      </c>
      <c r="I57" s="6">
        <f t="shared" si="5"/>
        <v>0</v>
      </c>
      <c r="J57" s="6">
        <f t="shared" si="6"/>
        <v>1</v>
      </c>
      <c r="K57" s="6">
        <f t="shared" si="7"/>
        <v>0</v>
      </c>
    </row>
    <row r="58" spans="1:11" ht="12.75">
      <c r="A58" s="3">
        <v>5</v>
      </c>
      <c r="B58" s="4" t="s">
        <v>33</v>
      </c>
      <c r="C58" s="3" t="s">
        <v>20</v>
      </c>
      <c r="D58" s="6" t="s">
        <v>21</v>
      </c>
      <c r="E58" s="5"/>
      <c r="F58" s="5"/>
      <c r="G58" s="5"/>
      <c r="H58" s="5">
        <v>0</v>
      </c>
      <c r="I58" s="6">
        <f t="shared" si="5"/>
        <v>0</v>
      </c>
      <c r="J58" s="6">
        <f t="shared" si="6"/>
        <v>1</v>
      </c>
      <c r="K58" s="6">
        <f t="shared" si="7"/>
        <v>0</v>
      </c>
    </row>
    <row r="59" spans="1:11" ht="12.75">
      <c r="A59" s="3">
        <v>6</v>
      </c>
      <c r="B59" s="4" t="s">
        <v>86</v>
      </c>
      <c r="C59" s="3" t="s">
        <v>29</v>
      </c>
      <c r="D59" s="6" t="s">
        <v>15</v>
      </c>
      <c r="E59" s="5"/>
      <c r="F59" s="5"/>
      <c r="G59" s="5">
        <v>0</v>
      </c>
      <c r="H59" s="5">
        <v>0</v>
      </c>
      <c r="I59" s="6">
        <f t="shared" si="5"/>
        <v>0</v>
      </c>
      <c r="J59" s="6">
        <f t="shared" si="6"/>
        <v>2</v>
      </c>
      <c r="K59" s="6">
        <f t="shared" si="7"/>
        <v>0</v>
      </c>
    </row>
    <row r="60" spans="1:11" ht="12.75">
      <c r="A60" s="3">
        <v>7</v>
      </c>
      <c r="B60" s="4" t="s">
        <v>34</v>
      </c>
      <c r="C60" s="3" t="s">
        <v>20</v>
      </c>
      <c r="D60" s="6" t="s">
        <v>15</v>
      </c>
      <c r="E60" s="5"/>
      <c r="F60" s="5"/>
      <c r="G60" s="5"/>
      <c r="H60" s="5">
        <v>0</v>
      </c>
      <c r="I60" s="6">
        <f t="shared" si="5"/>
        <v>0</v>
      </c>
      <c r="J60" s="6">
        <f t="shared" si="6"/>
        <v>1</v>
      </c>
      <c r="K60" s="6">
        <f t="shared" si="7"/>
        <v>0</v>
      </c>
    </row>
    <row r="61" spans="1:11" ht="12.75">
      <c r="A61" s="3">
        <v>8</v>
      </c>
      <c r="B61" s="4" t="s">
        <v>40</v>
      </c>
      <c r="C61" s="3" t="s">
        <v>20</v>
      </c>
      <c r="D61" s="6" t="s">
        <v>15</v>
      </c>
      <c r="E61" s="5"/>
      <c r="F61" s="5"/>
      <c r="G61" s="5"/>
      <c r="H61" s="5">
        <v>0</v>
      </c>
      <c r="I61" s="6">
        <f t="shared" si="5"/>
        <v>0</v>
      </c>
      <c r="J61" s="6">
        <f t="shared" si="6"/>
        <v>1</v>
      </c>
      <c r="K61" s="6">
        <f t="shared" si="7"/>
        <v>0</v>
      </c>
    </row>
    <row r="62" spans="1:11" ht="12.75">
      <c r="A62" s="3">
        <v>9</v>
      </c>
      <c r="B62" s="4" t="s">
        <v>58</v>
      </c>
      <c r="C62" s="7" t="s">
        <v>26</v>
      </c>
      <c r="D62" s="6" t="s">
        <v>15</v>
      </c>
      <c r="E62" s="5"/>
      <c r="F62" s="5">
        <v>0</v>
      </c>
      <c r="G62" s="5"/>
      <c r="H62" s="5"/>
      <c r="I62" s="6">
        <f t="shared" si="5"/>
        <v>0</v>
      </c>
      <c r="J62" s="6">
        <f t="shared" si="6"/>
        <v>1</v>
      </c>
      <c r="K62" s="6">
        <f t="shared" si="7"/>
        <v>0</v>
      </c>
    </row>
    <row r="63" spans="1:11" ht="12.75">
      <c r="A63" s="3">
        <v>10</v>
      </c>
      <c r="B63" s="11" t="s">
        <v>61</v>
      </c>
      <c r="C63" s="7" t="s">
        <v>26</v>
      </c>
      <c r="D63" s="6" t="s">
        <v>15</v>
      </c>
      <c r="E63" s="5"/>
      <c r="F63" s="5">
        <v>0</v>
      </c>
      <c r="G63" s="5"/>
      <c r="H63" s="5"/>
      <c r="I63" s="6">
        <f t="shared" si="5"/>
        <v>0</v>
      </c>
      <c r="J63" s="6">
        <f t="shared" si="6"/>
        <v>1</v>
      </c>
      <c r="K63" s="6">
        <f t="shared" si="7"/>
        <v>0</v>
      </c>
    </row>
    <row r="64" spans="1:11" ht="12.75">
      <c r="A64" s="3">
        <v>11</v>
      </c>
      <c r="B64" s="4" t="s">
        <v>105</v>
      </c>
      <c r="C64" s="3" t="s">
        <v>20</v>
      </c>
      <c r="D64" s="6" t="s">
        <v>7</v>
      </c>
      <c r="E64" s="5"/>
      <c r="F64" s="5">
        <v>0</v>
      </c>
      <c r="G64" s="5">
        <v>0</v>
      </c>
      <c r="H64" s="5">
        <v>0</v>
      </c>
      <c r="I64" s="6">
        <f t="shared" si="5"/>
        <v>0</v>
      </c>
      <c r="J64" s="6">
        <f t="shared" si="6"/>
        <v>3</v>
      </c>
      <c r="K64" s="6">
        <f t="shared" si="7"/>
        <v>0</v>
      </c>
    </row>
    <row r="65" spans="1:11" ht="12.75">
      <c r="A65" s="3">
        <v>12</v>
      </c>
      <c r="B65" s="4" t="s">
        <v>106</v>
      </c>
      <c r="C65" s="3" t="s">
        <v>20</v>
      </c>
      <c r="D65" s="6" t="s">
        <v>7</v>
      </c>
      <c r="E65" s="5"/>
      <c r="F65" s="5">
        <v>0</v>
      </c>
      <c r="G65" s="5">
        <v>0</v>
      </c>
      <c r="H65" s="5">
        <v>0</v>
      </c>
      <c r="I65" s="6">
        <f t="shared" si="5"/>
        <v>0</v>
      </c>
      <c r="J65" s="6">
        <f t="shared" si="6"/>
        <v>3</v>
      </c>
      <c r="K65" s="6">
        <f t="shared" si="7"/>
        <v>0</v>
      </c>
    </row>
    <row r="66" spans="1:11" ht="12.75">
      <c r="A66" s="3">
        <v>13</v>
      </c>
      <c r="B66" s="4" t="s">
        <v>107</v>
      </c>
      <c r="C66" s="3" t="s">
        <v>20</v>
      </c>
      <c r="D66" s="6" t="s">
        <v>7</v>
      </c>
      <c r="E66" s="5"/>
      <c r="F66" s="5">
        <v>0</v>
      </c>
      <c r="G66" s="5">
        <v>0</v>
      </c>
      <c r="H66" s="5">
        <v>0</v>
      </c>
      <c r="I66" s="6">
        <f t="shared" si="5"/>
        <v>0</v>
      </c>
      <c r="J66" s="6">
        <f t="shared" si="6"/>
        <v>3</v>
      </c>
      <c r="K66" s="6">
        <f t="shared" si="7"/>
        <v>0</v>
      </c>
    </row>
    <row r="67" spans="1:11" ht="12.75">
      <c r="A67" s="3">
        <v>14</v>
      </c>
      <c r="B67" s="11" t="s">
        <v>63</v>
      </c>
      <c r="C67" s="7" t="s">
        <v>24</v>
      </c>
      <c r="D67" s="6" t="s">
        <v>7</v>
      </c>
      <c r="E67" s="5"/>
      <c r="F67" s="5">
        <v>0</v>
      </c>
      <c r="G67" s="5">
        <v>0</v>
      </c>
      <c r="H67" s="5"/>
      <c r="I67" s="6">
        <f t="shared" si="5"/>
        <v>0</v>
      </c>
      <c r="J67" s="6">
        <f t="shared" si="6"/>
        <v>2</v>
      </c>
      <c r="K67" s="6">
        <f t="shared" si="7"/>
        <v>0</v>
      </c>
    </row>
    <row r="68" spans="1:11" ht="12.75">
      <c r="A68" s="3">
        <v>15</v>
      </c>
      <c r="B68" s="11" t="s">
        <v>64</v>
      </c>
      <c r="C68" s="7" t="s">
        <v>24</v>
      </c>
      <c r="D68" s="6" t="s">
        <v>7</v>
      </c>
      <c r="E68" s="5"/>
      <c r="F68" s="5">
        <v>0</v>
      </c>
      <c r="G68" s="5">
        <v>0</v>
      </c>
      <c r="H68" s="5"/>
      <c r="I68" s="6">
        <f t="shared" si="5"/>
        <v>0</v>
      </c>
      <c r="J68" s="6">
        <f t="shared" si="6"/>
        <v>2</v>
      </c>
      <c r="K68" s="6">
        <f t="shared" si="7"/>
        <v>0</v>
      </c>
    </row>
    <row r="69" spans="1:11" ht="12.75">
      <c r="A69" s="3">
        <v>16</v>
      </c>
      <c r="B69" s="9" t="s">
        <v>110</v>
      </c>
      <c r="C69" s="10" t="s">
        <v>28</v>
      </c>
      <c r="D69" s="6" t="s">
        <v>7</v>
      </c>
      <c r="E69" s="5"/>
      <c r="F69" s="5"/>
      <c r="G69" s="5">
        <v>0</v>
      </c>
      <c r="H69" s="5">
        <v>0</v>
      </c>
      <c r="I69" s="6">
        <f t="shared" si="5"/>
        <v>0</v>
      </c>
      <c r="J69" s="6">
        <f t="shared" si="6"/>
        <v>2</v>
      </c>
      <c r="K69" s="6">
        <f t="shared" si="7"/>
        <v>0</v>
      </c>
    </row>
    <row r="70" spans="1:11" ht="12.75">
      <c r="A70" s="3">
        <v>17</v>
      </c>
      <c r="B70" s="9" t="s">
        <v>111</v>
      </c>
      <c r="C70" s="10" t="s">
        <v>28</v>
      </c>
      <c r="D70" s="6" t="s">
        <v>7</v>
      </c>
      <c r="E70" s="5"/>
      <c r="F70" s="5"/>
      <c r="G70" s="5">
        <v>0</v>
      </c>
      <c r="H70" s="5">
        <v>0</v>
      </c>
      <c r="I70" s="6">
        <f t="shared" si="5"/>
        <v>0</v>
      </c>
      <c r="J70" s="6">
        <f t="shared" si="6"/>
        <v>2</v>
      </c>
      <c r="K70" s="6">
        <f t="shared" si="7"/>
        <v>0</v>
      </c>
    </row>
    <row r="71" spans="1:11" ht="12.75">
      <c r="A71" s="3">
        <v>18</v>
      </c>
      <c r="B71" s="9" t="s">
        <v>112</v>
      </c>
      <c r="C71" s="10" t="s">
        <v>28</v>
      </c>
      <c r="D71" s="6" t="s">
        <v>7</v>
      </c>
      <c r="E71" s="5"/>
      <c r="F71" s="5"/>
      <c r="G71" s="5">
        <v>0</v>
      </c>
      <c r="H71" s="5">
        <v>0</v>
      </c>
      <c r="I71" s="6">
        <f t="shared" si="5"/>
        <v>0</v>
      </c>
      <c r="J71" s="6">
        <f t="shared" si="6"/>
        <v>2</v>
      </c>
      <c r="K71" s="6">
        <f t="shared" si="7"/>
        <v>0</v>
      </c>
    </row>
    <row r="72" spans="1:11" ht="12.75">
      <c r="A72" s="3">
        <v>19</v>
      </c>
      <c r="B72" s="4" t="s">
        <v>31</v>
      </c>
      <c r="C72" s="3" t="s">
        <v>20</v>
      </c>
      <c r="D72" s="6" t="s">
        <v>7</v>
      </c>
      <c r="E72" s="5"/>
      <c r="F72" s="5"/>
      <c r="G72" s="5"/>
      <c r="H72" s="5">
        <v>0</v>
      </c>
      <c r="I72" s="6">
        <f t="shared" si="5"/>
        <v>0</v>
      </c>
      <c r="J72" s="6">
        <f t="shared" si="6"/>
        <v>1</v>
      </c>
      <c r="K72" s="6">
        <f t="shared" si="7"/>
        <v>0</v>
      </c>
    </row>
    <row r="73" spans="1:11" ht="12.75">
      <c r="A73" s="3">
        <v>20</v>
      </c>
      <c r="B73" s="4" t="s">
        <v>116</v>
      </c>
      <c r="C73" s="3" t="s">
        <v>20</v>
      </c>
      <c r="D73" s="6" t="s">
        <v>7</v>
      </c>
      <c r="E73" s="5"/>
      <c r="F73" s="5"/>
      <c r="G73" s="5"/>
      <c r="H73" s="5">
        <v>0</v>
      </c>
      <c r="I73" s="6">
        <f t="shared" si="5"/>
        <v>0</v>
      </c>
      <c r="J73" s="6">
        <f t="shared" si="6"/>
        <v>1</v>
      </c>
      <c r="K73" s="6">
        <f t="shared" si="7"/>
        <v>0</v>
      </c>
    </row>
    <row r="74" spans="1:11" ht="12.75">
      <c r="A74" s="3">
        <v>21</v>
      </c>
      <c r="B74" s="4" t="s">
        <v>38</v>
      </c>
      <c r="C74" s="3" t="s">
        <v>20</v>
      </c>
      <c r="D74" s="6" t="s">
        <v>7</v>
      </c>
      <c r="E74" s="5"/>
      <c r="F74" s="5"/>
      <c r="G74" s="5"/>
      <c r="H74" s="5">
        <v>0</v>
      </c>
      <c r="I74" s="6">
        <f t="shared" si="5"/>
        <v>0</v>
      </c>
      <c r="J74" s="6">
        <f t="shared" si="6"/>
        <v>1</v>
      </c>
      <c r="K74" s="6">
        <f t="shared" si="7"/>
        <v>0</v>
      </c>
    </row>
    <row r="75" spans="1:11" ht="12.75">
      <c r="A75" s="3">
        <v>22</v>
      </c>
      <c r="B75" s="4" t="s">
        <v>39</v>
      </c>
      <c r="C75" s="3" t="s">
        <v>20</v>
      </c>
      <c r="D75" s="6" t="s">
        <v>7</v>
      </c>
      <c r="E75" s="5"/>
      <c r="F75" s="5"/>
      <c r="G75" s="5"/>
      <c r="H75" s="5">
        <v>0</v>
      </c>
      <c r="I75" s="6">
        <f t="shared" si="5"/>
        <v>0</v>
      </c>
      <c r="J75" s="6">
        <f t="shared" si="6"/>
        <v>1</v>
      </c>
      <c r="K75" s="6">
        <f t="shared" si="7"/>
        <v>0</v>
      </c>
    </row>
    <row r="76" spans="1:11" ht="12.75">
      <c r="A76" s="3">
        <v>23</v>
      </c>
      <c r="B76" s="4" t="s">
        <v>41</v>
      </c>
      <c r="C76" s="3" t="s">
        <v>8</v>
      </c>
      <c r="D76" s="6" t="s">
        <v>7</v>
      </c>
      <c r="E76" s="5"/>
      <c r="F76" s="5">
        <v>0</v>
      </c>
      <c r="G76" s="5"/>
      <c r="H76" s="5"/>
      <c r="I76" s="6">
        <f t="shared" si="5"/>
        <v>0</v>
      </c>
      <c r="J76" s="6">
        <f t="shared" si="6"/>
        <v>1</v>
      </c>
      <c r="K76" s="6">
        <f t="shared" si="7"/>
        <v>0</v>
      </c>
    </row>
    <row r="77" spans="1:11" ht="12.75">
      <c r="A77" s="3">
        <v>24</v>
      </c>
      <c r="B77" s="4" t="s">
        <v>43</v>
      </c>
      <c r="C77" s="3" t="s">
        <v>8</v>
      </c>
      <c r="D77" s="6" t="s">
        <v>7</v>
      </c>
      <c r="E77" s="5">
        <v>0</v>
      </c>
      <c r="F77" s="5"/>
      <c r="G77" s="5"/>
      <c r="H77" s="5"/>
      <c r="I77" s="6">
        <f t="shared" si="5"/>
        <v>0</v>
      </c>
      <c r="J77" s="6">
        <f t="shared" si="6"/>
        <v>1</v>
      </c>
      <c r="K77" s="6">
        <f t="shared" si="7"/>
        <v>0</v>
      </c>
    </row>
    <row r="78" spans="1:11" ht="12.75">
      <c r="A78" s="3">
        <v>25</v>
      </c>
      <c r="B78" s="4" t="s">
        <v>54</v>
      </c>
      <c r="C78" s="3" t="s">
        <v>22</v>
      </c>
      <c r="D78" s="6" t="s">
        <v>7</v>
      </c>
      <c r="E78" s="5">
        <v>0</v>
      </c>
      <c r="F78" s="5"/>
      <c r="G78" s="5"/>
      <c r="H78" s="5"/>
      <c r="I78" s="6">
        <f t="shared" si="5"/>
        <v>0</v>
      </c>
      <c r="J78" s="6">
        <f t="shared" si="6"/>
        <v>1</v>
      </c>
      <c r="K78" s="6">
        <f t="shared" si="7"/>
        <v>0</v>
      </c>
    </row>
    <row r="79" spans="1:11" ht="12.75">
      <c r="A79" s="3">
        <v>26</v>
      </c>
      <c r="B79" s="4" t="s">
        <v>65</v>
      </c>
      <c r="C79" s="3" t="s">
        <v>24</v>
      </c>
      <c r="D79" s="6" t="s">
        <v>7</v>
      </c>
      <c r="E79" s="5"/>
      <c r="F79" s="5"/>
      <c r="G79" s="5">
        <v>0</v>
      </c>
      <c r="H79" s="5"/>
      <c r="I79" s="6">
        <f t="shared" si="5"/>
        <v>0</v>
      </c>
      <c r="J79" s="6">
        <f t="shared" si="6"/>
        <v>1</v>
      </c>
      <c r="K79" s="6">
        <f t="shared" si="7"/>
        <v>0</v>
      </c>
    </row>
    <row r="80" spans="1:11" ht="12.75">
      <c r="A80" s="3">
        <v>27</v>
      </c>
      <c r="B80" s="13" t="s">
        <v>66</v>
      </c>
      <c r="C80" s="3" t="s">
        <v>25</v>
      </c>
      <c r="D80" s="6" t="s">
        <v>7</v>
      </c>
      <c r="E80" s="5">
        <v>0</v>
      </c>
      <c r="F80" s="5"/>
      <c r="G80" s="5"/>
      <c r="H80" s="5"/>
      <c r="I80" s="6">
        <f t="shared" si="5"/>
        <v>0</v>
      </c>
      <c r="J80" s="6">
        <f t="shared" si="6"/>
        <v>1</v>
      </c>
      <c r="K80" s="6">
        <f t="shared" si="7"/>
        <v>0</v>
      </c>
    </row>
    <row r="81" spans="1:11" ht="12.75">
      <c r="A81" s="3">
        <v>28</v>
      </c>
      <c r="B81" s="13" t="s">
        <v>67</v>
      </c>
      <c r="C81" s="3" t="s">
        <v>25</v>
      </c>
      <c r="D81" s="6" t="s">
        <v>7</v>
      </c>
      <c r="E81" s="5">
        <v>0</v>
      </c>
      <c r="F81" s="5"/>
      <c r="G81" s="5"/>
      <c r="H81" s="5"/>
      <c r="I81" s="6">
        <f t="shared" si="5"/>
        <v>0</v>
      </c>
      <c r="J81" s="6">
        <f t="shared" si="6"/>
        <v>1</v>
      </c>
      <c r="K81" s="6">
        <f t="shared" si="7"/>
        <v>0</v>
      </c>
    </row>
    <row r="82" spans="1:11" ht="12.75">
      <c r="A82" s="3">
        <v>29</v>
      </c>
      <c r="B82" s="9" t="s">
        <v>71</v>
      </c>
      <c r="C82" s="10" t="s">
        <v>28</v>
      </c>
      <c r="D82" s="6" t="s">
        <v>7</v>
      </c>
      <c r="E82" s="5"/>
      <c r="F82" s="5"/>
      <c r="G82" s="5">
        <v>0</v>
      </c>
      <c r="H82" s="5"/>
      <c r="I82" s="6">
        <f t="shared" si="5"/>
        <v>0</v>
      </c>
      <c r="J82" s="6">
        <f t="shared" si="6"/>
        <v>1</v>
      </c>
      <c r="K82" s="6">
        <f t="shared" si="7"/>
        <v>0</v>
      </c>
    </row>
    <row r="83" spans="1:11" ht="12.75">
      <c r="A83" s="3">
        <v>30</v>
      </c>
      <c r="B83" s="9" t="s">
        <v>72</v>
      </c>
      <c r="C83" s="10" t="s">
        <v>28</v>
      </c>
      <c r="D83" s="6" t="s">
        <v>7</v>
      </c>
      <c r="E83" s="5"/>
      <c r="F83" s="5"/>
      <c r="G83" s="5">
        <v>0</v>
      </c>
      <c r="H83" s="5"/>
      <c r="I83" s="6">
        <f t="shared" si="5"/>
        <v>0</v>
      </c>
      <c r="J83" s="6">
        <f t="shared" si="6"/>
        <v>1</v>
      </c>
      <c r="K83" s="6">
        <f t="shared" si="7"/>
        <v>0</v>
      </c>
    </row>
    <row r="84" spans="1:11" ht="12.75">
      <c r="A84" s="3">
        <v>31</v>
      </c>
      <c r="B84" s="9" t="s">
        <v>73</v>
      </c>
      <c r="C84" s="10" t="s">
        <v>28</v>
      </c>
      <c r="D84" s="6" t="s">
        <v>7</v>
      </c>
      <c r="E84" s="5"/>
      <c r="F84" s="5"/>
      <c r="G84" s="5">
        <v>0</v>
      </c>
      <c r="H84" s="5"/>
      <c r="I84" s="6">
        <f t="shared" si="5"/>
        <v>0</v>
      </c>
      <c r="J84" s="6">
        <f t="shared" si="6"/>
        <v>1</v>
      </c>
      <c r="K84" s="6">
        <f t="shared" si="7"/>
        <v>0</v>
      </c>
    </row>
    <row r="85" spans="1:11" ht="12.75">
      <c r="A85" s="3">
        <v>32</v>
      </c>
      <c r="B85" s="9" t="s">
        <v>77</v>
      </c>
      <c r="C85" s="10" t="s">
        <v>28</v>
      </c>
      <c r="D85" s="6" t="s">
        <v>7</v>
      </c>
      <c r="E85" s="5"/>
      <c r="F85" s="5"/>
      <c r="G85" s="5">
        <v>0</v>
      </c>
      <c r="H85" s="5"/>
      <c r="I85" s="6">
        <f t="shared" si="5"/>
        <v>0</v>
      </c>
      <c r="J85" s="6">
        <f t="shared" si="6"/>
        <v>1</v>
      </c>
      <c r="K85" s="6">
        <f t="shared" si="7"/>
        <v>0</v>
      </c>
    </row>
    <row r="86" spans="1:11" ht="12.75">
      <c r="A86" s="3">
        <v>33</v>
      </c>
      <c r="B86" s="9" t="s">
        <v>78</v>
      </c>
      <c r="C86" s="10" t="s">
        <v>28</v>
      </c>
      <c r="D86" s="6" t="s">
        <v>7</v>
      </c>
      <c r="E86" s="5"/>
      <c r="F86" s="5"/>
      <c r="G86" s="5">
        <v>0</v>
      </c>
      <c r="H86" s="5"/>
      <c r="I86" s="6">
        <f t="shared" si="5"/>
        <v>0</v>
      </c>
      <c r="J86" s="6">
        <f t="shared" si="6"/>
        <v>1</v>
      </c>
      <c r="K86" s="6">
        <f t="shared" si="7"/>
        <v>0</v>
      </c>
    </row>
    <row r="87" spans="1:11" ht="12.75">
      <c r="A87" s="3">
        <v>34</v>
      </c>
      <c r="B87" s="9" t="s">
        <v>109</v>
      </c>
      <c r="C87" s="10" t="s">
        <v>28</v>
      </c>
      <c r="D87" s="6" t="s">
        <v>7</v>
      </c>
      <c r="E87" s="5"/>
      <c r="F87" s="5"/>
      <c r="G87" s="5">
        <v>0</v>
      </c>
      <c r="H87" s="5"/>
      <c r="I87" s="6">
        <f t="shared" si="5"/>
        <v>0</v>
      </c>
      <c r="J87" s="6">
        <f t="shared" si="6"/>
        <v>1</v>
      </c>
      <c r="K87" s="6">
        <f t="shared" si="7"/>
        <v>0</v>
      </c>
    </row>
    <row r="88" spans="1:11" ht="12.75">
      <c r="A88" s="3">
        <v>35</v>
      </c>
      <c r="B88" s="9" t="s">
        <v>108</v>
      </c>
      <c r="C88" s="10" t="s">
        <v>28</v>
      </c>
      <c r="D88" s="6" t="s">
        <v>7</v>
      </c>
      <c r="E88" s="5"/>
      <c r="F88" s="5"/>
      <c r="G88" s="5">
        <v>0</v>
      </c>
      <c r="H88" s="5"/>
      <c r="I88" s="6">
        <f t="shared" si="5"/>
        <v>0</v>
      </c>
      <c r="J88" s="6">
        <f t="shared" si="6"/>
        <v>1</v>
      </c>
      <c r="K88" s="6">
        <f t="shared" si="7"/>
        <v>0</v>
      </c>
    </row>
    <row r="89" spans="1:11" ht="12.75">
      <c r="A89" s="3">
        <v>36</v>
      </c>
      <c r="B89" s="4" t="s">
        <v>104</v>
      </c>
      <c r="C89" s="3" t="s">
        <v>30</v>
      </c>
      <c r="D89" s="6" t="s">
        <v>7</v>
      </c>
      <c r="E89" s="5"/>
      <c r="F89" s="5">
        <v>0</v>
      </c>
      <c r="G89" s="5"/>
      <c r="H89" s="5"/>
      <c r="I89" s="6">
        <f t="shared" si="5"/>
        <v>0</v>
      </c>
      <c r="J89" s="6">
        <f t="shared" si="6"/>
        <v>1</v>
      </c>
      <c r="K89" s="6">
        <f t="shared" si="7"/>
        <v>0</v>
      </c>
    </row>
    <row r="90" spans="1:11" ht="12.75">
      <c r="A90" s="3">
        <v>37</v>
      </c>
      <c r="B90" s="4" t="s">
        <v>101</v>
      </c>
      <c r="C90" s="3" t="s">
        <v>30</v>
      </c>
      <c r="D90" s="6" t="s">
        <v>7</v>
      </c>
      <c r="E90" s="5"/>
      <c r="F90" s="5"/>
      <c r="G90" s="5"/>
      <c r="H90" s="5">
        <v>0</v>
      </c>
      <c r="I90" s="6">
        <f t="shared" si="5"/>
        <v>0</v>
      </c>
      <c r="J90" s="6">
        <f t="shared" si="6"/>
        <v>1</v>
      </c>
      <c r="K90" s="6">
        <f t="shared" si="7"/>
        <v>0</v>
      </c>
    </row>
  </sheetData>
  <printOptions/>
  <pageMargins left="0.7874015748031497" right="0.7874015748031497" top="0.984251968503937" bottom="0.3937007874015748" header="0.5905511811023623" footer="0.5118110236220472"/>
  <pageSetup orientation="portrait" paperSize="9" r:id="rId1"/>
  <headerFooter alignWithMargins="0">
    <oddHeader>&amp;CTussenstand  netto  na  4  van  de  4  wedstrijden  1  pijl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2024-04-22T12:16:14Z</cp:lastPrinted>
  <dcterms:created xsi:type="dcterms:W3CDTF">2023-09-20T12:46:48Z</dcterms:created>
  <dcterms:modified xsi:type="dcterms:W3CDTF">2024-04-22T12:21:38Z</dcterms:modified>
  <cp:category/>
  <cp:version/>
  <cp:contentType/>
  <cp:contentStatus/>
</cp:coreProperties>
</file>