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0"/>
  </bookViews>
  <sheets>
    <sheet name="KJSB" sheetId="1" r:id="rId1"/>
    <sheet name="KJSN" sheetId="2" r:id="rId2"/>
  </sheets>
  <definedNames/>
  <calcPr fullCalcOnLoad="1"/>
</workbook>
</file>

<file path=xl/sharedStrings.xml><?xml version="1.0" encoding="utf-8"?>
<sst xmlns="http://schemas.openxmlformats.org/spreadsheetml/2006/main" count="741" uniqueCount="164">
  <si>
    <t>CLUB</t>
  </si>
  <si>
    <t>NAAM</t>
  </si>
  <si>
    <t>CAT</t>
  </si>
  <si>
    <t>BOOG</t>
  </si>
  <si>
    <t>GEM</t>
  </si>
  <si>
    <t>KJS</t>
  </si>
  <si>
    <t>DAE</t>
  </si>
  <si>
    <t>EHV</t>
  </si>
  <si>
    <t>STS</t>
  </si>
  <si>
    <t>VHV</t>
  </si>
  <si>
    <t>SCH</t>
  </si>
  <si>
    <t>NSS</t>
  </si>
  <si>
    <t>H</t>
  </si>
  <si>
    <t>C</t>
  </si>
  <si>
    <t>GG</t>
  </si>
  <si>
    <t>V</t>
  </si>
  <si>
    <t>R</t>
  </si>
  <si>
    <t>De Vocht Marcel</t>
  </si>
  <si>
    <t>Feijen Daniel</t>
  </si>
  <si>
    <t>M</t>
  </si>
  <si>
    <t>Geysemans Aksel</t>
  </si>
  <si>
    <t>J</t>
  </si>
  <si>
    <t>Geysemans Geert</t>
  </si>
  <si>
    <t>GG1</t>
  </si>
  <si>
    <t>GG2</t>
  </si>
  <si>
    <t>D</t>
  </si>
  <si>
    <t>Kanora Aline</t>
  </si>
  <si>
    <t>Kanora Matthias</t>
  </si>
  <si>
    <t>J12</t>
  </si>
  <si>
    <t>Kerschot Jean</t>
  </si>
  <si>
    <t>Luyks Luc</t>
  </si>
  <si>
    <t>Simons Gino</t>
  </si>
  <si>
    <t>Vandenbroucke Elise</t>
  </si>
  <si>
    <t>Vandenbroucke Wolf</t>
  </si>
  <si>
    <t>Vantieghem Nancy</t>
  </si>
  <si>
    <t>DEH</t>
  </si>
  <si>
    <t>Geeraerts Bart</t>
  </si>
  <si>
    <t>DRZ</t>
  </si>
  <si>
    <t>Broeckx Benny</t>
  </si>
  <si>
    <t>Broeckx Bo</t>
  </si>
  <si>
    <t>Smolders Gilbert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</si>
  <si>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</si>
  <si>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</si>
  <si>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</si>
  <si>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</si>
  <si>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</si>
  <si>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</si>
  <si>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</si>
  <si>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Torfs Tim</t>
  </si>
  <si>
    <t>Verschoren Bruno</t>
  </si>
  <si>
    <t>HSK</t>
  </si>
  <si>
    <t>Mees Luc</t>
  </si>
  <si>
    <t>Simons Frederic</t>
  </si>
  <si>
    <t>Van Hooydonck Jos</t>
  </si>
  <si>
    <t>KHB</t>
  </si>
  <si>
    <t>Daman Patrik</t>
  </si>
  <si>
    <t>Jacobs Alfons</t>
  </si>
  <si>
    <t>Lannoye Chanel</t>
  </si>
  <si>
    <t>Simons Mark</t>
  </si>
  <si>
    <t>Van Den Broeck Els</t>
  </si>
  <si>
    <t>Van Remoortere Jorden</t>
  </si>
  <si>
    <t>Vanderperre Chris</t>
  </si>
  <si>
    <t>Vanroy Marleen</t>
  </si>
  <si>
    <t>Hermoniers Dieuwke</t>
  </si>
  <si>
    <t>Soetens Sarah</t>
  </si>
  <si>
    <t>KME</t>
  </si>
  <si>
    <t>Croonen Benny</t>
  </si>
  <si>
    <t>Van Mensel Herman</t>
  </si>
  <si>
    <t>MVV</t>
  </si>
  <si>
    <t>De Wever Jan</t>
  </si>
  <si>
    <t>Fabri Jef</t>
  </si>
  <si>
    <t>Janssens Kevin</t>
  </si>
  <si>
    <t>Melis Bradley</t>
  </si>
  <si>
    <t>Schellekens Herman</t>
  </si>
  <si>
    <t>Stoelen Ronny</t>
  </si>
  <si>
    <t>Van De Water Hans</t>
  </si>
  <si>
    <t>Van Eeckhoven Werner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</si>
  <si>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</si>
  <si>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</si>
  <si>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</si>
  <si>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</si>
  <si>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</si>
  <si>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</si>
  <si>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</si>
  <si>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Mertens Tibo</t>
  </si>
  <si>
    <t>Smets Peter</t>
  </si>
  <si>
    <t>Van Der Heyden Christof</t>
  </si>
  <si>
    <t>Van Elshocht Kristel</t>
  </si>
  <si>
    <t>Van Havere Tony</t>
  </si>
  <si>
    <t>Verschueren Edith</t>
  </si>
  <si>
    <t>Versweyfeld Eefje</t>
  </si>
  <si>
    <t>Beyers Greet</t>
  </si>
  <si>
    <t>Bollens Ludo</t>
  </si>
  <si>
    <t>De Herdt Serge</t>
  </si>
  <si>
    <t>De Herdt Yari</t>
  </si>
  <si>
    <t>De Jong Richard</t>
  </si>
  <si>
    <t>Dorekens Johnny</t>
  </si>
  <si>
    <t>Geentjens Jean</t>
  </si>
  <si>
    <t>Van Gijsegem Daan</t>
  </si>
  <si>
    <t>Van Gijsegem Fiona</t>
  </si>
  <si>
    <t>Van Gijsegem Peter</t>
  </si>
  <si>
    <t>Van Overstraeten Johan</t>
  </si>
  <si>
    <t>Verhaegen François</t>
  </si>
  <si>
    <t>Daman Jelle</t>
  </si>
  <si>
    <t>Daman Peter</t>
  </si>
  <si>
    <t>Daman Rune</t>
  </si>
  <si>
    <t>Mampaey Jean</t>
  </si>
  <si>
    <t>Snels Els</t>
  </si>
  <si>
    <t>Vermandel Staf</t>
  </si>
  <si>
    <t>Boeckx Ludo</t>
  </si>
  <si>
    <t>Dankers Marc</t>
  </si>
  <si>
    <t>Janssens Elvira</t>
  </si>
  <si>
    <t>Janssens Louis</t>
  </si>
  <si>
    <t>Kersemans Peter</t>
  </si>
  <si>
    <t>Paulussen Roger</t>
  </si>
  <si>
    <t>Van Roey Rudy</t>
  </si>
  <si>
    <t>Wouters Eddy</t>
  </si>
  <si>
    <t>VSN</t>
  </si>
  <si>
    <t>Boeckx Sonja</t>
  </si>
  <si>
    <t>Simons Axel</t>
  </si>
  <si>
    <t>Simons Davy</t>
  </si>
  <si>
    <t>Stuyck Silke</t>
  </si>
  <si>
    <t>Turner Keith</t>
  </si>
  <si>
    <t>Wouters Deven</t>
  </si>
  <si>
    <t>Dierckx Bram</t>
  </si>
  <si>
    <t>Faus Wim</t>
  </si>
  <si>
    <t>Machiels Frank</t>
  </si>
  <si>
    <t>Kerckhofs Mario</t>
  </si>
  <si>
    <t>Huijgens Yoeri</t>
  </si>
  <si>
    <t>Van Berlo Guido</t>
  </si>
  <si>
    <t>Pynenborg Marc</t>
  </si>
  <si>
    <t>Philips Mats</t>
  </si>
  <si>
    <t>De Beukeleer Joeri</t>
  </si>
  <si>
    <t>Mariën Jurgen</t>
  </si>
  <si>
    <t>Sels Raf</t>
  </si>
  <si>
    <t>Van Hoovels Geert</t>
  </si>
  <si>
    <t>Hermans Dirk</t>
  </si>
  <si>
    <t>Naudts Amber</t>
  </si>
  <si>
    <t>PLUS</t>
  </si>
  <si>
    <t>PL</t>
  </si>
  <si>
    <t>ALLE RECURVEN</t>
  </si>
  <si>
    <t>ALLE COMPOUNDS</t>
  </si>
  <si>
    <t>12 METERSCHUTTERS</t>
  </si>
  <si>
    <t>PTN</t>
  </si>
  <si>
    <t>VHV  Viersel</t>
  </si>
  <si>
    <t>HSK  Kalmthout</t>
  </si>
  <si>
    <t>NSS  Nijlen</t>
  </si>
  <si>
    <t>KHV  Veerle</t>
  </si>
  <si>
    <t>STS  Schelle</t>
  </si>
  <si>
    <t>MVV  Vlimmeren</t>
  </si>
  <si>
    <t>KHB  Hove</t>
  </si>
  <si>
    <t>RHB  Boechout</t>
  </si>
  <si>
    <t>DAN  Nijlen</t>
  </si>
  <si>
    <t>FCM  Mortsel</t>
  </si>
  <si>
    <t>SAX  Wiekevorst</t>
  </si>
  <si>
    <t>SCH  Schoten</t>
  </si>
  <si>
    <t>KME  Lier</t>
  </si>
  <si>
    <t>VSN  Noorderwijk</t>
  </si>
  <si>
    <t>EHV  Veerle</t>
  </si>
  <si>
    <t>DAE  Ekeren</t>
  </si>
  <si>
    <t>DEH  Herenthout</t>
  </si>
  <si>
    <t>DRZ  Zandhoven</t>
  </si>
  <si>
    <t>KJS  Rumst</t>
  </si>
  <si>
    <t>PLOEGENKLASSEMENT VAN KJSS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</si>
</sst>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15" applyFont="1" applyFill="1" applyAlignment="1">
      <alignment horizontal="center"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15" applyFont="1" applyFill="1" applyBorder="1" applyAlignment="1">
      <alignment horizontal="left"/>
      <protection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5" xfId="15" applyFont="1" applyFill="1" applyBorder="1" applyAlignment="1">
      <alignment horizontal="left"/>
      <protection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20.00390625" style="3" customWidth="1"/>
    <col min="4" max="5" width="5.7109375" style="2" customWidth="1"/>
    <col min="6" max="6" width="5.7109375" style="4" customWidth="1"/>
    <col min="7" max="7" width="3.7109375" style="4" customWidth="1"/>
    <col min="8" max="8" width="3.7109375" style="19" customWidth="1"/>
    <col min="9" max="9" width="5.7109375" style="4" customWidth="1"/>
    <col min="10" max="10" width="20.57421875" style="4" bestFit="1" customWidth="1"/>
    <col min="11" max="13" width="5.7109375" style="4" customWidth="1"/>
    <col min="14" max="16384" width="9.140625" style="4" customWidth="1"/>
  </cols>
  <sheetData>
    <row r="1" spans="1:8" ht="12.75">
      <c r="A1" s="1" t="s">
        <v>140</v>
      </c>
      <c r="H1" s="5" t="s">
        <v>141</v>
      </c>
    </row>
    <row r="2" spans="1:13" ht="12.75" customHeight="1">
      <c r="A2" s="28" t="s">
        <v>139</v>
      </c>
      <c r="B2" s="28" t="s">
        <v>0</v>
      </c>
      <c r="C2" s="29" t="s">
        <v>1</v>
      </c>
      <c r="D2" s="28" t="s">
        <v>2</v>
      </c>
      <c r="E2" s="28" t="s">
        <v>3</v>
      </c>
      <c r="F2" s="30" t="s">
        <v>5</v>
      </c>
      <c r="H2" s="28" t="s">
        <v>139</v>
      </c>
      <c r="I2" s="28" t="s">
        <v>0</v>
      </c>
      <c r="J2" s="29" t="s">
        <v>1</v>
      </c>
      <c r="K2" s="28" t="s">
        <v>2</v>
      </c>
      <c r="L2" s="28" t="s">
        <v>3</v>
      </c>
      <c r="M2" s="30" t="s">
        <v>5</v>
      </c>
    </row>
    <row r="3" spans="1:13" ht="12.75" customHeight="1">
      <c r="A3" s="2">
        <v>1</v>
      </c>
      <c r="B3" s="2" t="s">
        <v>8</v>
      </c>
      <c r="C3" s="3" t="s">
        <v>103</v>
      </c>
      <c r="D3" s="2" t="s">
        <v>12</v>
      </c>
      <c r="E3" s="2" t="s">
        <v>16</v>
      </c>
      <c r="F3" s="6">
        <v>348</v>
      </c>
      <c r="G3" s="2"/>
      <c r="H3" s="2">
        <v>1</v>
      </c>
      <c r="I3" s="2" t="s">
        <v>54</v>
      </c>
      <c r="J3" s="7" t="s">
        <v>58</v>
      </c>
      <c r="K3" s="2" t="s">
        <v>12</v>
      </c>
      <c r="L3" s="2" t="s">
        <v>13</v>
      </c>
      <c r="M3" s="6">
        <v>355</v>
      </c>
    </row>
    <row r="4" spans="1:13" ht="12.75" customHeight="1">
      <c r="A4" s="2">
        <v>2</v>
      </c>
      <c r="B4" s="2" t="s">
        <v>35</v>
      </c>
      <c r="C4" s="8" t="s">
        <v>36</v>
      </c>
      <c r="D4" s="2" t="s">
        <v>12</v>
      </c>
      <c r="E4" s="2" t="s">
        <v>16</v>
      </c>
      <c r="F4" s="6">
        <v>344</v>
      </c>
      <c r="H4" s="2">
        <v>2</v>
      </c>
      <c r="I4" s="2" t="s">
        <v>83</v>
      </c>
      <c r="J4" s="3" t="s">
        <v>87</v>
      </c>
      <c r="K4" s="2" t="s">
        <v>25</v>
      </c>
      <c r="L4" s="2" t="s">
        <v>13</v>
      </c>
      <c r="M4" s="6">
        <v>355</v>
      </c>
    </row>
    <row r="5" spans="1:13" ht="12.75" customHeight="1">
      <c r="A5" s="2">
        <v>3</v>
      </c>
      <c r="B5" s="2" t="s">
        <v>35</v>
      </c>
      <c r="C5" s="8" t="s">
        <v>55</v>
      </c>
      <c r="D5" s="2" t="s">
        <v>12</v>
      </c>
      <c r="E5" s="2" t="s">
        <v>16</v>
      </c>
      <c r="F5" s="6">
        <v>341</v>
      </c>
      <c r="G5" s="9"/>
      <c r="H5" s="2">
        <v>3</v>
      </c>
      <c r="I5" s="2" t="s">
        <v>83</v>
      </c>
      <c r="J5" s="3" t="s">
        <v>85</v>
      </c>
      <c r="K5" s="2" t="s">
        <v>12</v>
      </c>
      <c r="L5" s="2" t="s">
        <v>13</v>
      </c>
      <c r="M5" s="6">
        <v>350</v>
      </c>
    </row>
    <row r="6" spans="1:13" ht="12.75" customHeight="1">
      <c r="A6" s="2">
        <v>4</v>
      </c>
      <c r="B6" s="2" t="s">
        <v>8</v>
      </c>
      <c r="C6" s="3" t="s">
        <v>104</v>
      </c>
      <c r="D6" s="2" t="s">
        <v>12</v>
      </c>
      <c r="E6" s="2" t="s">
        <v>16</v>
      </c>
      <c r="F6" s="6">
        <v>341</v>
      </c>
      <c r="G6" s="2"/>
      <c r="H6" s="2">
        <v>4</v>
      </c>
      <c r="I6" s="2" t="s">
        <v>9</v>
      </c>
      <c r="J6" s="10" t="s">
        <v>111</v>
      </c>
      <c r="K6" s="11" t="s">
        <v>25</v>
      </c>
      <c r="L6" s="11" t="s">
        <v>13</v>
      </c>
      <c r="M6" s="6">
        <v>345</v>
      </c>
    </row>
    <row r="7" spans="1:13" ht="12.75" customHeight="1">
      <c r="A7" s="2">
        <v>5</v>
      </c>
      <c r="B7" s="2" t="s">
        <v>35</v>
      </c>
      <c r="C7" s="12" t="s">
        <v>60</v>
      </c>
      <c r="D7" s="2" t="s">
        <v>12</v>
      </c>
      <c r="E7" s="2" t="s">
        <v>16</v>
      </c>
      <c r="F7" s="6">
        <v>335</v>
      </c>
      <c r="G7" s="2"/>
      <c r="H7" s="2">
        <v>5</v>
      </c>
      <c r="I7" s="2" t="s">
        <v>45</v>
      </c>
      <c r="J7" s="8" t="s">
        <v>46</v>
      </c>
      <c r="K7" s="2" t="s">
        <v>15</v>
      </c>
      <c r="L7" s="2" t="s">
        <v>13</v>
      </c>
      <c r="M7" s="6">
        <v>343</v>
      </c>
    </row>
    <row r="8" spans="1:13" ht="12.75" customHeight="1">
      <c r="A8" s="2">
        <v>6</v>
      </c>
      <c r="B8" s="2" t="s">
        <v>65</v>
      </c>
      <c r="C8" s="3" t="s">
        <v>137</v>
      </c>
      <c r="D8" s="2" t="s">
        <v>28</v>
      </c>
      <c r="E8" s="2" t="s">
        <v>16</v>
      </c>
      <c r="F8" s="6">
        <v>331</v>
      </c>
      <c r="G8" s="2"/>
      <c r="H8" s="2">
        <v>6</v>
      </c>
      <c r="I8" s="2" t="s">
        <v>50</v>
      </c>
      <c r="J8" s="8" t="s">
        <v>52</v>
      </c>
      <c r="K8" s="2" t="s">
        <v>12</v>
      </c>
      <c r="L8" s="2" t="s">
        <v>13</v>
      </c>
      <c r="M8" s="6">
        <v>342</v>
      </c>
    </row>
    <row r="9" spans="1:13" ht="12.75" customHeight="1">
      <c r="A9" s="2">
        <v>7</v>
      </c>
      <c r="B9" s="11" t="s">
        <v>117</v>
      </c>
      <c r="C9" s="8" t="s">
        <v>119</v>
      </c>
      <c r="D9" s="2" t="s">
        <v>12</v>
      </c>
      <c r="E9" s="2" t="s">
        <v>16</v>
      </c>
      <c r="F9" s="6">
        <v>326</v>
      </c>
      <c r="H9" s="2">
        <v>7</v>
      </c>
      <c r="I9" s="2" t="s">
        <v>9</v>
      </c>
      <c r="J9" s="10" t="s">
        <v>112</v>
      </c>
      <c r="K9" s="11" t="s">
        <v>19</v>
      </c>
      <c r="L9" s="11" t="s">
        <v>13</v>
      </c>
      <c r="M9" s="6">
        <v>342</v>
      </c>
    </row>
    <row r="10" spans="1:13" ht="12.75" customHeight="1">
      <c r="A10" s="2">
        <v>8</v>
      </c>
      <c r="B10" s="2" t="s">
        <v>10</v>
      </c>
      <c r="C10" s="3" t="s">
        <v>91</v>
      </c>
      <c r="D10" s="2" t="s">
        <v>19</v>
      </c>
      <c r="E10" s="2" t="s">
        <v>16</v>
      </c>
      <c r="F10" s="6">
        <v>321</v>
      </c>
      <c r="G10" s="2"/>
      <c r="H10" s="2">
        <v>8</v>
      </c>
      <c r="I10" s="2" t="s">
        <v>6</v>
      </c>
      <c r="J10" s="3" t="s">
        <v>31</v>
      </c>
      <c r="K10" s="2" t="s">
        <v>12</v>
      </c>
      <c r="L10" s="2" t="s">
        <v>13</v>
      </c>
      <c r="M10" s="6">
        <v>340</v>
      </c>
    </row>
    <row r="11" spans="1:13" ht="12.75" customHeight="1">
      <c r="A11" s="2">
        <v>9</v>
      </c>
      <c r="B11" s="2" t="s">
        <v>54</v>
      </c>
      <c r="C11" s="7" t="s">
        <v>59</v>
      </c>
      <c r="D11" s="2" t="s">
        <v>25</v>
      </c>
      <c r="E11" s="2" t="s">
        <v>16</v>
      </c>
      <c r="F11" s="6">
        <v>318</v>
      </c>
      <c r="G11" s="2"/>
      <c r="H11" s="2">
        <v>9</v>
      </c>
      <c r="I11" s="2" t="s">
        <v>65</v>
      </c>
      <c r="J11" s="8" t="s">
        <v>66</v>
      </c>
      <c r="K11" s="2" t="s">
        <v>12</v>
      </c>
      <c r="L11" s="2" t="s">
        <v>13</v>
      </c>
      <c r="M11" s="6">
        <v>339</v>
      </c>
    </row>
    <row r="12" spans="1:13" ht="12.75" customHeight="1">
      <c r="A12" s="2">
        <v>10</v>
      </c>
      <c r="B12" s="2" t="s">
        <v>9</v>
      </c>
      <c r="C12" s="12" t="s">
        <v>116</v>
      </c>
      <c r="D12" s="2" t="s">
        <v>19</v>
      </c>
      <c r="E12" s="2" t="s">
        <v>16</v>
      </c>
      <c r="F12" s="6">
        <v>316</v>
      </c>
      <c r="G12" s="2"/>
      <c r="H12" s="2">
        <v>10</v>
      </c>
      <c r="I12" s="2" t="s">
        <v>65</v>
      </c>
      <c r="J12" s="3" t="s">
        <v>133</v>
      </c>
      <c r="K12" s="2" t="s">
        <v>12</v>
      </c>
      <c r="L12" s="2" t="s">
        <v>13</v>
      </c>
      <c r="M12" s="6">
        <v>339</v>
      </c>
    </row>
    <row r="13" spans="1:13" ht="12.75" customHeight="1">
      <c r="A13" s="2">
        <v>11</v>
      </c>
      <c r="B13" s="2" t="s">
        <v>9</v>
      </c>
      <c r="C13" s="10" t="s">
        <v>113</v>
      </c>
      <c r="D13" s="11" t="s">
        <v>12</v>
      </c>
      <c r="E13" s="11" t="s">
        <v>16</v>
      </c>
      <c r="F13" s="6">
        <v>315</v>
      </c>
      <c r="G13" s="2"/>
      <c r="H13" s="2">
        <v>11</v>
      </c>
      <c r="I13" s="2" t="s">
        <v>45</v>
      </c>
      <c r="J13" s="8" t="s">
        <v>47</v>
      </c>
      <c r="K13" s="2" t="s">
        <v>25</v>
      </c>
      <c r="L13" s="2" t="s">
        <v>13</v>
      </c>
      <c r="M13" s="6">
        <v>338</v>
      </c>
    </row>
    <row r="14" spans="1:13" ht="12.75" customHeight="1">
      <c r="A14" s="2">
        <v>12</v>
      </c>
      <c r="B14" s="2" t="s">
        <v>9</v>
      </c>
      <c r="C14" s="12" t="s">
        <v>109</v>
      </c>
      <c r="D14" s="2" t="s">
        <v>12</v>
      </c>
      <c r="E14" s="2" t="s">
        <v>16</v>
      </c>
      <c r="F14" s="6">
        <v>314</v>
      </c>
      <c r="G14" s="2"/>
      <c r="H14" s="2">
        <v>12</v>
      </c>
      <c r="I14" s="2" t="s">
        <v>68</v>
      </c>
      <c r="J14" s="3" t="s">
        <v>108</v>
      </c>
      <c r="K14" s="2" t="s">
        <v>19</v>
      </c>
      <c r="L14" s="2" t="s">
        <v>13</v>
      </c>
      <c r="M14" s="6">
        <v>338</v>
      </c>
    </row>
    <row r="15" spans="1:13" ht="12.75" customHeight="1">
      <c r="A15" s="2">
        <v>13</v>
      </c>
      <c r="B15" s="2" t="s">
        <v>37</v>
      </c>
      <c r="C15" s="3" t="s">
        <v>39</v>
      </c>
      <c r="D15" s="2" t="s">
        <v>21</v>
      </c>
      <c r="E15" s="2" t="s">
        <v>16</v>
      </c>
      <c r="F15" s="6">
        <v>313</v>
      </c>
      <c r="G15" s="2"/>
      <c r="H15" s="2">
        <v>13</v>
      </c>
      <c r="I15" s="11" t="s">
        <v>117</v>
      </c>
      <c r="J15" s="12" t="s">
        <v>122</v>
      </c>
      <c r="K15" s="2" t="s">
        <v>12</v>
      </c>
      <c r="L15" s="2" t="s">
        <v>13</v>
      </c>
      <c r="M15" s="6">
        <v>337</v>
      </c>
    </row>
    <row r="16" spans="1:13" ht="12.75" customHeight="1">
      <c r="A16" s="2">
        <v>14</v>
      </c>
      <c r="B16" s="2" t="s">
        <v>10</v>
      </c>
      <c r="C16" s="12" t="s">
        <v>101</v>
      </c>
      <c r="D16" s="2" t="s">
        <v>12</v>
      </c>
      <c r="E16" s="2" t="s">
        <v>16</v>
      </c>
      <c r="F16" s="6">
        <v>312</v>
      </c>
      <c r="G16" s="2"/>
      <c r="H16" s="2">
        <v>14</v>
      </c>
      <c r="I16" s="2" t="s">
        <v>11</v>
      </c>
      <c r="J16" s="8" t="s">
        <v>80</v>
      </c>
      <c r="K16" s="2" t="s">
        <v>12</v>
      </c>
      <c r="L16" s="2" t="s">
        <v>13</v>
      </c>
      <c r="M16" s="6">
        <v>331</v>
      </c>
    </row>
    <row r="17" spans="1:13" ht="12.75" customHeight="1">
      <c r="A17" s="2">
        <v>15</v>
      </c>
      <c r="B17" s="2" t="s">
        <v>6</v>
      </c>
      <c r="C17" s="3" t="s">
        <v>26</v>
      </c>
      <c r="D17" s="2" t="s">
        <v>21</v>
      </c>
      <c r="E17" s="2" t="s">
        <v>16</v>
      </c>
      <c r="F17" s="6">
        <v>311</v>
      </c>
      <c r="H17" s="2">
        <v>15</v>
      </c>
      <c r="I17" s="11" t="s">
        <v>117</v>
      </c>
      <c r="J17" s="13" t="s">
        <v>120</v>
      </c>
      <c r="K17" s="11" t="s">
        <v>12</v>
      </c>
      <c r="L17" s="11" t="s">
        <v>13</v>
      </c>
      <c r="M17" s="6">
        <v>330</v>
      </c>
    </row>
    <row r="18" spans="1:13" ht="12.75" customHeight="1">
      <c r="A18" s="2">
        <v>16</v>
      </c>
      <c r="B18" s="2" t="s">
        <v>37</v>
      </c>
      <c r="C18" s="3" t="s">
        <v>38</v>
      </c>
      <c r="D18" s="2" t="s">
        <v>12</v>
      </c>
      <c r="E18" s="2" t="s">
        <v>16</v>
      </c>
      <c r="F18" s="6">
        <v>311</v>
      </c>
      <c r="G18" s="2"/>
      <c r="H18" s="2">
        <v>16</v>
      </c>
      <c r="I18" s="2" t="s">
        <v>54</v>
      </c>
      <c r="J18" s="7" t="s">
        <v>61</v>
      </c>
      <c r="K18" s="2" t="s">
        <v>12</v>
      </c>
      <c r="L18" s="2" t="s">
        <v>13</v>
      </c>
      <c r="M18" s="6">
        <v>329</v>
      </c>
    </row>
    <row r="19" spans="1:13" ht="12.75" customHeight="1">
      <c r="A19" s="2">
        <v>17</v>
      </c>
      <c r="B19" s="2" t="s">
        <v>45</v>
      </c>
      <c r="C19" s="8" t="s">
        <v>48</v>
      </c>
      <c r="D19" s="2" t="s">
        <v>12</v>
      </c>
      <c r="E19" s="2" t="s">
        <v>16</v>
      </c>
      <c r="F19" s="6">
        <v>308</v>
      </c>
      <c r="G19" s="2"/>
      <c r="H19" s="2">
        <v>17</v>
      </c>
      <c r="I19" s="2" t="s">
        <v>10</v>
      </c>
      <c r="J19" s="8" t="s">
        <v>129</v>
      </c>
      <c r="K19" s="2" t="s">
        <v>19</v>
      </c>
      <c r="L19" s="2" t="s">
        <v>13</v>
      </c>
      <c r="M19" s="6">
        <v>329</v>
      </c>
    </row>
    <row r="20" spans="1:13" ht="12.75" customHeight="1">
      <c r="A20" s="2">
        <v>18</v>
      </c>
      <c r="B20" s="2" t="s">
        <v>10</v>
      </c>
      <c r="C20" s="12" t="s">
        <v>99</v>
      </c>
      <c r="D20" s="2" t="s">
        <v>28</v>
      </c>
      <c r="E20" s="2" t="s">
        <v>16</v>
      </c>
      <c r="F20" s="6">
        <v>305</v>
      </c>
      <c r="H20" s="2">
        <v>18</v>
      </c>
      <c r="I20" s="2" t="s">
        <v>45</v>
      </c>
      <c r="J20" s="8" t="s">
        <v>49</v>
      </c>
      <c r="K20" s="2" t="s">
        <v>12</v>
      </c>
      <c r="L20" s="2" t="s">
        <v>13</v>
      </c>
      <c r="M20" s="6">
        <v>325</v>
      </c>
    </row>
    <row r="21" spans="1:13" ht="12.75" customHeight="1">
      <c r="A21" s="2">
        <v>19</v>
      </c>
      <c r="B21" s="2" t="s">
        <v>9</v>
      </c>
      <c r="C21" s="10" t="s">
        <v>127</v>
      </c>
      <c r="D21" s="11" t="s">
        <v>12</v>
      </c>
      <c r="E21" s="11" t="s">
        <v>16</v>
      </c>
      <c r="F21" s="6">
        <v>305</v>
      </c>
      <c r="G21" s="2"/>
      <c r="H21" s="2">
        <v>19</v>
      </c>
      <c r="I21" s="2" t="s">
        <v>10</v>
      </c>
      <c r="J21" s="12" t="s">
        <v>97</v>
      </c>
      <c r="K21" s="2" t="s">
        <v>15</v>
      </c>
      <c r="L21" s="2" t="s">
        <v>13</v>
      </c>
      <c r="M21" s="6">
        <v>325</v>
      </c>
    </row>
    <row r="22" spans="1:13" ht="12.75" customHeight="1">
      <c r="A22" s="2">
        <v>20</v>
      </c>
      <c r="B22" s="2" t="s">
        <v>83</v>
      </c>
      <c r="C22" s="3" t="s">
        <v>90</v>
      </c>
      <c r="D22" s="2" t="s">
        <v>25</v>
      </c>
      <c r="E22" s="2" t="s">
        <v>16</v>
      </c>
      <c r="F22" s="6">
        <v>303</v>
      </c>
      <c r="G22" s="9"/>
      <c r="H22" s="2">
        <v>20</v>
      </c>
      <c r="I22" s="2" t="s">
        <v>11</v>
      </c>
      <c r="J22" s="8" t="s">
        <v>69</v>
      </c>
      <c r="K22" s="2" t="s">
        <v>19</v>
      </c>
      <c r="L22" s="2" t="s">
        <v>13</v>
      </c>
      <c r="M22" s="6">
        <v>323</v>
      </c>
    </row>
    <row r="23" spans="1:13" ht="12.75" customHeight="1">
      <c r="A23" s="2">
        <v>21</v>
      </c>
      <c r="B23" s="2" t="s">
        <v>7</v>
      </c>
      <c r="C23" s="3" t="s">
        <v>43</v>
      </c>
      <c r="D23" s="2" t="s">
        <v>12</v>
      </c>
      <c r="E23" s="2" t="s">
        <v>16</v>
      </c>
      <c r="F23" s="6">
        <v>302</v>
      </c>
      <c r="G23" s="2"/>
      <c r="H23" s="2">
        <v>21</v>
      </c>
      <c r="I23" s="2" t="s">
        <v>83</v>
      </c>
      <c r="J23" s="3" t="s">
        <v>86</v>
      </c>
      <c r="K23" s="2" t="s">
        <v>12</v>
      </c>
      <c r="L23" s="2" t="s">
        <v>13</v>
      </c>
      <c r="M23" s="6">
        <v>322</v>
      </c>
    </row>
    <row r="24" spans="1:13" ht="12.75" customHeight="1">
      <c r="A24" s="2">
        <v>22</v>
      </c>
      <c r="B24" s="2" t="s">
        <v>8</v>
      </c>
      <c r="C24" s="3" t="s">
        <v>107</v>
      </c>
      <c r="D24" s="2" t="s">
        <v>25</v>
      </c>
      <c r="E24" s="2" t="s">
        <v>16</v>
      </c>
      <c r="F24" s="6">
        <v>302</v>
      </c>
      <c r="G24" s="2"/>
      <c r="H24" s="2">
        <v>22</v>
      </c>
      <c r="I24" s="2" t="s">
        <v>11</v>
      </c>
      <c r="J24" s="14" t="s">
        <v>79</v>
      </c>
      <c r="K24" s="15" t="s">
        <v>12</v>
      </c>
      <c r="L24" s="15" t="s">
        <v>13</v>
      </c>
      <c r="M24" s="6">
        <v>321</v>
      </c>
    </row>
    <row r="25" spans="1:13" ht="12.75" customHeight="1">
      <c r="A25" s="2">
        <v>23</v>
      </c>
      <c r="B25" s="2" t="s">
        <v>11</v>
      </c>
      <c r="C25" s="14" t="s">
        <v>70</v>
      </c>
      <c r="D25" s="15" t="s">
        <v>12</v>
      </c>
      <c r="E25" s="15" t="s">
        <v>16</v>
      </c>
      <c r="F25" s="6">
        <v>300</v>
      </c>
      <c r="G25" s="2"/>
      <c r="H25" s="2">
        <v>23</v>
      </c>
      <c r="I25" s="2" t="s">
        <v>65</v>
      </c>
      <c r="J25" s="3" t="s">
        <v>135</v>
      </c>
      <c r="K25" s="2" t="s">
        <v>12</v>
      </c>
      <c r="L25" s="2" t="s">
        <v>13</v>
      </c>
      <c r="M25" s="6">
        <v>320</v>
      </c>
    </row>
    <row r="26" spans="1:13" ht="12.75" customHeight="1">
      <c r="A26" s="2">
        <v>24</v>
      </c>
      <c r="B26" s="2" t="s">
        <v>7</v>
      </c>
      <c r="C26" s="8" t="s">
        <v>42</v>
      </c>
      <c r="D26" s="2" t="s">
        <v>19</v>
      </c>
      <c r="E26" s="2" t="s">
        <v>16</v>
      </c>
      <c r="F26" s="6">
        <v>299</v>
      </c>
      <c r="G26" s="2"/>
      <c r="H26" s="2">
        <v>24</v>
      </c>
      <c r="I26" s="2" t="s">
        <v>83</v>
      </c>
      <c r="J26" s="3" t="s">
        <v>130</v>
      </c>
      <c r="K26" s="2" t="s">
        <v>19</v>
      </c>
      <c r="L26" s="2" t="s">
        <v>13</v>
      </c>
      <c r="M26" s="6">
        <v>320</v>
      </c>
    </row>
    <row r="27" spans="1:13" ht="12.75" customHeight="1">
      <c r="A27" s="2">
        <v>25</v>
      </c>
      <c r="B27" s="2" t="s">
        <v>83</v>
      </c>
      <c r="C27" s="3" t="s">
        <v>131</v>
      </c>
      <c r="D27" s="2" t="s">
        <v>28</v>
      </c>
      <c r="E27" s="2" t="s">
        <v>16</v>
      </c>
      <c r="F27" s="6">
        <v>298</v>
      </c>
      <c r="H27" s="2">
        <v>25</v>
      </c>
      <c r="I27" s="2" t="s">
        <v>54</v>
      </c>
      <c r="J27" s="8" t="s">
        <v>56</v>
      </c>
      <c r="K27" s="2" t="s">
        <v>15</v>
      </c>
      <c r="L27" s="2" t="s">
        <v>13</v>
      </c>
      <c r="M27" s="6">
        <v>314</v>
      </c>
    </row>
    <row r="28" spans="1:13" ht="12.75" customHeight="1">
      <c r="A28" s="2">
        <v>26</v>
      </c>
      <c r="B28" s="11" t="s">
        <v>117</v>
      </c>
      <c r="C28" s="13" t="s">
        <v>121</v>
      </c>
      <c r="D28" s="11" t="s">
        <v>25</v>
      </c>
      <c r="E28" s="11" t="s">
        <v>16</v>
      </c>
      <c r="F28" s="6">
        <v>298</v>
      </c>
      <c r="G28" s="2"/>
      <c r="H28" s="2">
        <v>26</v>
      </c>
      <c r="I28" s="2" t="s">
        <v>11</v>
      </c>
      <c r="J28" s="14" t="s">
        <v>82</v>
      </c>
      <c r="K28" s="15" t="s">
        <v>12</v>
      </c>
      <c r="L28" s="15" t="s">
        <v>13</v>
      </c>
      <c r="M28" s="6">
        <v>313</v>
      </c>
    </row>
    <row r="29" spans="1:13" ht="12.75" customHeight="1">
      <c r="A29" s="2">
        <v>27</v>
      </c>
      <c r="B29" s="2" t="s">
        <v>5</v>
      </c>
      <c r="C29" s="8" t="s">
        <v>63</v>
      </c>
      <c r="D29" s="2" t="s">
        <v>28</v>
      </c>
      <c r="E29" s="2" t="s">
        <v>16</v>
      </c>
      <c r="F29" s="6">
        <v>297</v>
      </c>
      <c r="H29" s="2">
        <v>27</v>
      </c>
      <c r="I29" s="2" t="s">
        <v>11</v>
      </c>
      <c r="J29" s="14" t="s">
        <v>76</v>
      </c>
      <c r="K29" s="15" t="s">
        <v>12</v>
      </c>
      <c r="L29" s="15" t="s">
        <v>13</v>
      </c>
      <c r="M29" s="6">
        <v>308</v>
      </c>
    </row>
    <row r="30" spans="1:13" ht="12.75" customHeight="1">
      <c r="A30" s="2">
        <v>28</v>
      </c>
      <c r="B30" s="2" t="s">
        <v>83</v>
      </c>
      <c r="C30" s="3" t="s">
        <v>88</v>
      </c>
      <c r="D30" s="2" t="s">
        <v>12</v>
      </c>
      <c r="E30" s="2" t="s">
        <v>16</v>
      </c>
      <c r="F30" s="6">
        <v>296</v>
      </c>
      <c r="H30" s="2">
        <v>28</v>
      </c>
      <c r="I30" s="2" t="s">
        <v>54</v>
      </c>
      <c r="J30" s="7" t="s">
        <v>62</v>
      </c>
      <c r="K30" s="2" t="s">
        <v>25</v>
      </c>
      <c r="L30" s="2" t="s">
        <v>13</v>
      </c>
      <c r="M30" s="6">
        <v>303</v>
      </c>
    </row>
    <row r="31" spans="1:13" ht="12.75" customHeight="1">
      <c r="A31" s="2">
        <v>29</v>
      </c>
      <c r="B31" s="2" t="s">
        <v>7</v>
      </c>
      <c r="C31" s="8" t="s">
        <v>44</v>
      </c>
      <c r="D31" s="2" t="s">
        <v>19</v>
      </c>
      <c r="E31" s="2" t="s">
        <v>16</v>
      </c>
      <c r="F31" s="6">
        <v>295</v>
      </c>
      <c r="G31" s="16"/>
      <c r="H31" s="2">
        <v>29</v>
      </c>
      <c r="I31" s="2" t="s">
        <v>11</v>
      </c>
      <c r="J31" s="17" t="s">
        <v>72</v>
      </c>
      <c r="K31" s="18" t="s">
        <v>12</v>
      </c>
      <c r="L31" s="18" t="s">
        <v>13</v>
      </c>
      <c r="M31" s="6">
        <v>300</v>
      </c>
    </row>
    <row r="32" spans="1:13" ht="12.75" customHeight="1">
      <c r="A32" s="2">
        <v>30</v>
      </c>
      <c r="B32" s="2" t="s">
        <v>9</v>
      </c>
      <c r="C32" s="12" t="s">
        <v>110</v>
      </c>
      <c r="D32" s="2" t="s">
        <v>19</v>
      </c>
      <c r="E32" s="2" t="s">
        <v>16</v>
      </c>
      <c r="F32" s="6">
        <v>295</v>
      </c>
      <c r="G32" s="2"/>
      <c r="H32" s="2">
        <v>30</v>
      </c>
      <c r="I32" s="2" t="s">
        <v>10</v>
      </c>
      <c r="J32" s="3" t="s">
        <v>95</v>
      </c>
      <c r="K32" s="2" t="s">
        <v>19</v>
      </c>
      <c r="L32" s="2" t="s">
        <v>13</v>
      </c>
      <c r="M32" s="6">
        <v>299</v>
      </c>
    </row>
    <row r="33" spans="1:13" ht="12.75" customHeight="1">
      <c r="A33" s="2">
        <v>31</v>
      </c>
      <c r="B33" s="2" t="s">
        <v>10</v>
      </c>
      <c r="C33" s="3" t="s">
        <v>94</v>
      </c>
      <c r="D33" s="2" t="s">
        <v>12</v>
      </c>
      <c r="E33" s="2" t="s">
        <v>16</v>
      </c>
      <c r="F33" s="6">
        <v>294</v>
      </c>
      <c r="G33" s="2"/>
      <c r="H33" s="2">
        <v>31</v>
      </c>
      <c r="I33" s="2" t="s">
        <v>50</v>
      </c>
      <c r="J33" s="8" t="s">
        <v>53</v>
      </c>
      <c r="K33" s="2" t="s">
        <v>19</v>
      </c>
      <c r="L33" s="2" t="s">
        <v>13</v>
      </c>
      <c r="M33" s="6">
        <v>298</v>
      </c>
    </row>
    <row r="34" spans="1:13" ht="12.75" customHeight="1">
      <c r="A34" s="2">
        <v>32</v>
      </c>
      <c r="B34" s="2" t="s">
        <v>83</v>
      </c>
      <c r="C34" s="14" t="s">
        <v>125</v>
      </c>
      <c r="D34" s="15" t="s">
        <v>15</v>
      </c>
      <c r="E34" s="15" t="s">
        <v>16</v>
      </c>
      <c r="F34" s="6">
        <v>293</v>
      </c>
      <c r="G34" s="9"/>
      <c r="H34" s="2">
        <v>32</v>
      </c>
      <c r="I34" s="2" t="s">
        <v>11</v>
      </c>
      <c r="J34" s="3" t="s">
        <v>40</v>
      </c>
      <c r="K34" s="2" t="s">
        <v>15</v>
      </c>
      <c r="L34" s="2" t="s">
        <v>13</v>
      </c>
      <c r="M34" s="6">
        <v>298</v>
      </c>
    </row>
    <row r="35" spans="1:13" ht="12.75" customHeight="1">
      <c r="A35" s="2">
        <v>33</v>
      </c>
      <c r="B35" s="2" t="s">
        <v>6</v>
      </c>
      <c r="C35" s="8" t="s">
        <v>20</v>
      </c>
      <c r="D35" s="2" t="s">
        <v>21</v>
      </c>
      <c r="E35" s="2" t="s">
        <v>16</v>
      </c>
      <c r="F35" s="6">
        <v>292</v>
      </c>
      <c r="G35" s="2"/>
      <c r="H35" s="2">
        <v>33</v>
      </c>
      <c r="I35" s="2" t="s">
        <v>10</v>
      </c>
      <c r="J35" s="3" t="s">
        <v>96</v>
      </c>
      <c r="K35" s="2" t="s">
        <v>19</v>
      </c>
      <c r="L35" s="2" t="s">
        <v>13</v>
      </c>
      <c r="M35" s="6">
        <v>298</v>
      </c>
    </row>
    <row r="36" spans="1:13" ht="12.75" customHeight="1">
      <c r="A36" s="2">
        <v>34</v>
      </c>
      <c r="B36" s="2" t="s">
        <v>9</v>
      </c>
      <c r="C36" s="13" t="s">
        <v>114</v>
      </c>
      <c r="D36" s="11" t="s">
        <v>19</v>
      </c>
      <c r="E36" s="11" t="s">
        <v>16</v>
      </c>
      <c r="F36" s="6">
        <v>291</v>
      </c>
      <c r="G36" s="2"/>
      <c r="H36" s="2">
        <v>34</v>
      </c>
      <c r="I36" s="2" t="s">
        <v>11</v>
      </c>
      <c r="J36" s="3" t="s">
        <v>74</v>
      </c>
      <c r="K36" s="2" t="s">
        <v>19</v>
      </c>
      <c r="L36" s="2" t="s">
        <v>13</v>
      </c>
      <c r="M36" s="6">
        <v>297</v>
      </c>
    </row>
    <row r="37" spans="1:13" ht="12.75" customHeight="1">
      <c r="A37" s="2">
        <v>35</v>
      </c>
      <c r="B37" s="2" t="s">
        <v>6</v>
      </c>
      <c r="C37" s="8" t="s">
        <v>22</v>
      </c>
      <c r="D37" s="2" t="s">
        <v>12</v>
      </c>
      <c r="E37" s="2" t="s">
        <v>16</v>
      </c>
      <c r="F37" s="6">
        <v>290</v>
      </c>
      <c r="G37" s="2"/>
      <c r="H37" s="2">
        <v>35</v>
      </c>
      <c r="I37" s="2" t="s">
        <v>11</v>
      </c>
      <c r="J37" s="14" t="s">
        <v>81</v>
      </c>
      <c r="K37" s="15" t="s">
        <v>25</v>
      </c>
      <c r="L37" s="15" t="s">
        <v>13</v>
      </c>
      <c r="M37" s="6">
        <v>297</v>
      </c>
    </row>
    <row r="38" spans="1:13" ht="12.75" customHeight="1">
      <c r="A38" s="2">
        <v>36</v>
      </c>
      <c r="B38" s="2" t="s">
        <v>9</v>
      </c>
      <c r="C38" s="8" t="s">
        <v>115</v>
      </c>
      <c r="D38" s="2" t="s">
        <v>19</v>
      </c>
      <c r="E38" s="2" t="s">
        <v>16</v>
      </c>
      <c r="F38" s="6">
        <v>290</v>
      </c>
      <c r="G38" s="2"/>
      <c r="H38" s="2">
        <v>36</v>
      </c>
      <c r="I38" s="2" t="s">
        <v>50</v>
      </c>
      <c r="J38" s="8" t="s">
        <v>51</v>
      </c>
      <c r="K38" s="2" t="s">
        <v>12</v>
      </c>
      <c r="L38" s="2" t="s">
        <v>13</v>
      </c>
      <c r="M38" s="6">
        <v>293</v>
      </c>
    </row>
    <row r="39" spans="1:13" ht="12.75" customHeight="1">
      <c r="A39" s="2">
        <v>37</v>
      </c>
      <c r="B39" s="2" t="s">
        <v>11</v>
      </c>
      <c r="C39" s="3" t="s">
        <v>78</v>
      </c>
      <c r="D39" s="2" t="s">
        <v>12</v>
      </c>
      <c r="E39" s="2" t="s">
        <v>16</v>
      </c>
      <c r="F39" s="6">
        <v>289</v>
      </c>
      <c r="G39" s="2"/>
      <c r="H39" s="2">
        <v>37</v>
      </c>
      <c r="I39" s="2" t="s">
        <v>65</v>
      </c>
      <c r="J39" s="3" t="s">
        <v>134</v>
      </c>
      <c r="K39" s="2" t="s">
        <v>12</v>
      </c>
      <c r="L39" s="2" t="s">
        <v>13</v>
      </c>
      <c r="M39" s="6">
        <v>286</v>
      </c>
    </row>
    <row r="40" spans="1:13" ht="12.75" customHeight="1">
      <c r="A40" s="2">
        <v>38</v>
      </c>
      <c r="B40" s="2" t="s">
        <v>10</v>
      </c>
      <c r="C40" s="3" t="s">
        <v>92</v>
      </c>
      <c r="D40" s="2" t="s">
        <v>12</v>
      </c>
      <c r="E40" s="2" t="s">
        <v>16</v>
      </c>
      <c r="F40" s="6">
        <v>289</v>
      </c>
      <c r="H40" s="2">
        <v>38</v>
      </c>
      <c r="I40" s="2" t="s">
        <v>8</v>
      </c>
      <c r="J40" s="3" t="s">
        <v>105</v>
      </c>
      <c r="K40" s="2" t="s">
        <v>21</v>
      </c>
      <c r="L40" s="2" t="s">
        <v>13</v>
      </c>
      <c r="M40" s="6">
        <v>284</v>
      </c>
    </row>
    <row r="41" spans="1:13" ht="12.75" customHeight="1">
      <c r="A41" s="2">
        <v>39</v>
      </c>
      <c r="B41" s="2" t="s">
        <v>6</v>
      </c>
      <c r="C41" s="3" t="s">
        <v>34</v>
      </c>
      <c r="D41" s="2" t="s">
        <v>25</v>
      </c>
      <c r="E41" s="2" t="s">
        <v>16</v>
      </c>
      <c r="F41" s="6">
        <v>288</v>
      </c>
      <c r="G41" s="9"/>
      <c r="H41" s="2">
        <v>39</v>
      </c>
      <c r="I41" s="2" t="s">
        <v>10</v>
      </c>
      <c r="J41" s="12" t="s">
        <v>102</v>
      </c>
      <c r="K41" s="2" t="s">
        <v>15</v>
      </c>
      <c r="L41" s="2" t="s">
        <v>13</v>
      </c>
      <c r="M41" s="6">
        <v>261</v>
      </c>
    </row>
    <row r="42" spans="1:13" ht="12.75" customHeight="1">
      <c r="A42" s="2">
        <v>40</v>
      </c>
      <c r="B42" s="2" t="s">
        <v>6</v>
      </c>
      <c r="C42" s="3" t="s">
        <v>29</v>
      </c>
      <c r="D42" s="2" t="s">
        <v>19</v>
      </c>
      <c r="E42" s="2" t="s">
        <v>16</v>
      </c>
      <c r="F42" s="6">
        <v>287</v>
      </c>
      <c r="G42" s="2"/>
      <c r="H42" s="2">
        <v>40</v>
      </c>
      <c r="I42" s="2" t="s">
        <v>11</v>
      </c>
      <c r="J42" s="3" t="s">
        <v>75</v>
      </c>
      <c r="K42" s="2" t="s">
        <v>12</v>
      </c>
      <c r="L42" s="2" t="s">
        <v>13</v>
      </c>
      <c r="M42" s="6">
        <v>260</v>
      </c>
    </row>
    <row r="43" spans="1:7" ht="12.75" customHeight="1">
      <c r="A43" s="2">
        <v>41</v>
      </c>
      <c r="B43" s="2" t="s">
        <v>10</v>
      </c>
      <c r="C43" s="12" t="s">
        <v>98</v>
      </c>
      <c r="D43" s="2" t="s">
        <v>12</v>
      </c>
      <c r="E43" s="2" t="s">
        <v>16</v>
      </c>
      <c r="F43" s="6">
        <v>285</v>
      </c>
      <c r="G43" s="2"/>
    </row>
    <row r="44" spans="1:13" ht="12.75" customHeight="1">
      <c r="A44" s="2">
        <v>42</v>
      </c>
      <c r="B44" s="2" t="s">
        <v>10</v>
      </c>
      <c r="C44" s="12" t="s">
        <v>100</v>
      </c>
      <c r="D44" s="2" t="s">
        <v>12</v>
      </c>
      <c r="E44" s="2" t="s">
        <v>16</v>
      </c>
      <c r="F44" s="6">
        <v>282</v>
      </c>
      <c r="H44" s="28" t="s">
        <v>139</v>
      </c>
      <c r="I44" s="28" t="s">
        <v>0</v>
      </c>
      <c r="J44" s="29" t="s">
        <v>1</v>
      </c>
      <c r="K44" s="28" t="s">
        <v>2</v>
      </c>
      <c r="L44" s="28" t="s">
        <v>3</v>
      </c>
      <c r="M44" s="30" t="s">
        <v>5</v>
      </c>
    </row>
    <row r="45" spans="1:13" ht="12.75" customHeight="1">
      <c r="A45" s="2">
        <v>43</v>
      </c>
      <c r="B45" s="2" t="s">
        <v>7</v>
      </c>
      <c r="C45" s="3" t="s">
        <v>41</v>
      </c>
      <c r="D45" s="2" t="s">
        <v>12</v>
      </c>
      <c r="E45" s="2" t="s">
        <v>16</v>
      </c>
      <c r="F45" s="6">
        <v>279</v>
      </c>
      <c r="H45" s="2">
        <v>55</v>
      </c>
      <c r="I45" s="2" t="s">
        <v>11</v>
      </c>
      <c r="J45" s="8" t="s">
        <v>77</v>
      </c>
      <c r="K45" s="2" t="s">
        <v>28</v>
      </c>
      <c r="L45" s="2" t="s">
        <v>16</v>
      </c>
      <c r="M45" s="6">
        <v>247</v>
      </c>
    </row>
    <row r="46" spans="1:13" ht="12.75" customHeight="1">
      <c r="A46" s="2">
        <v>44</v>
      </c>
      <c r="B46" s="2" t="s">
        <v>83</v>
      </c>
      <c r="C46" s="3" t="s">
        <v>89</v>
      </c>
      <c r="D46" s="2" t="s">
        <v>25</v>
      </c>
      <c r="E46" s="2" t="s">
        <v>16</v>
      </c>
      <c r="F46" s="6">
        <v>276</v>
      </c>
      <c r="G46" s="9"/>
      <c r="H46" s="2">
        <v>56</v>
      </c>
      <c r="I46" s="2" t="s">
        <v>10</v>
      </c>
      <c r="J46" s="12" t="s">
        <v>136</v>
      </c>
      <c r="K46" s="2" t="s">
        <v>12</v>
      </c>
      <c r="L46" s="2" t="s">
        <v>16</v>
      </c>
      <c r="M46" s="6">
        <v>242</v>
      </c>
    </row>
    <row r="47" spans="1:13" ht="12.75" customHeight="1">
      <c r="A47" s="2">
        <v>45</v>
      </c>
      <c r="B47" s="11" t="s">
        <v>117</v>
      </c>
      <c r="C47" s="12" t="s">
        <v>118</v>
      </c>
      <c r="D47" s="2" t="s">
        <v>25</v>
      </c>
      <c r="E47" s="2" t="s">
        <v>16</v>
      </c>
      <c r="F47" s="6">
        <v>276</v>
      </c>
      <c r="G47" s="2"/>
      <c r="H47" s="2">
        <v>57</v>
      </c>
      <c r="I47" s="2" t="s">
        <v>6</v>
      </c>
      <c r="J47" s="3" t="s">
        <v>30</v>
      </c>
      <c r="K47" s="2" t="s">
        <v>12</v>
      </c>
      <c r="L47" s="2" t="s">
        <v>16</v>
      </c>
      <c r="M47" s="6">
        <v>240</v>
      </c>
    </row>
    <row r="48" spans="1:13" ht="12.75" customHeight="1">
      <c r="A48" s="2">
        <v>46</v>
      </c>
      <c r="B48" s="2" t="s">
        <v>68</v>
      </c>
      <c r="C48" s="3" t="s">
        <v>124</v>
      </c>
      <c r="D48" s="2" t="s">
        <v>12</v>
      </c>
      <c r="E48" s="2" t="s">
        <v>16</v>
      </c>
      <c r="F48" s="6">
        <v>274</v>
      </c>
      <c r="G48" s="2"/>
      <c r="H48" s="2">
        <v>58</v>
      </c>
      <c r="I48" s="2" t="s">
        <v>50</v>
      </c>
      <c r="J48" s="8" t="s">
        <v>123</v>
      </c>
      <c r="K48" s="2" t="s">
        <v>28</v>
      </c>
      <c r="L48" s="2" t="s">
        <v>16</v>
      </c>
      <c r="M48" s="6">
        <v>219</v>
      </c>
    </row>
    <row r="49" spans="1:13" ht="12.75" customHeight="1">
      <c r="A49" s="2">
        <v>47</v>
      </c>
      <c r="B49" s="2" t="s">
        <v>83</v>
      </c>
      <c r="C49" s="8" t="s">
        <v>126</v>
      </c>
      <c r="D49" s="2" t="s">
        <v>19</v>
      </c>
      <c r="E49" s="2" t="s">
        <v>16</v>
      </c>
      <c r="F49" s="6">
        <v>272</v>
      </c>
      <c r="G49" s="2"/>
      <c r="H49" s="2">
        <v>59</v>
      </c>
      <c r="I49" s="2" t="s">
        <v>6</v>
      </c>
      <c r="J49" s="3" t="s">
        <v>27</v>
      </c>
      <c r="K49" s="2" t="s">
        <v>21</v>
      </c>
      <c r="L49" s="2" t="s">
        <v>16</v>
      </c>
      <c r="M49" s="6">
        <v>213</v>
      </c>
    </row>
    <row r="50" spans="1:13" ht="12.75" customHeight="1">
      <c r="A50" s="2">
        <v>48</v>
      </c>
      <c r="B50" s="2" t="s">
        <v>83</v>
      </c>
      <c r="C50" s="3" t="s">
        <v>84</v>
      </c>
      <c r="D50" s="2" t="s">
        <v>28</v>
      </c>
      <c r="E50" s="2" t="s">
        <v>16</v>
      </c>
      <c r="F50" s="6">
        <v>267</v>
      </c>
      <c r="H50" s="2">
        <v>60</v>
      </c>
      <c r="I50" s="2" t="s">
        <v>8</v>
      </c>
      <c r="J50" s="3" t="s">
        <v>106</v>
      </c>
      <c r="K50" s="2" t="s">
        <v>15</v>
      </c>
      <c r="L50" s="2" t="s">
        <v>16</v>
      </c>
      <c r="M50" s="6">
        <v>211</v>
      </c>
    </row>
    <row r="51" spans="1:13" ht="12.75" customHeight="1">
      <c r="A51" s="2">
        <v>49</v>
      </c>
      <c r="B51" s="2" t="s">
        <v>6</v>
      </c>
      <c r="C51" s="20" t="s">
        <v>32</v>
      </c>
      <c r="D51" s="21" t="s">
        <v>21</v>
      </c>
      <c r="E51" s="21" t="s">
        <v>16</v>
      </c>
      <c r="F51" s="6">
        <v>265</v>
      </c>
      <c r="H51" s="2">
        <v>61</v>
      </c>
      <c r="I51" s="2" t="s">
        <v>65</v>
      </c>
      <c r="J51" s="3" t="s">
        <v>67</v>
      </c>
      <c r="K51" s="2" t="s">
        <v>19</v>
      </c>
      <c r="L51" s="2" t="s">
        <v>16</v>
      </c>
      <c r="M51" s="6">
        <v>204</v>
      </c>
    </row>
    <row r="52" spans="1:13" ht="12.75" customHeight="1">
      <c r="A52" s="2">
        <v>50</v>
      </c>
      <c r="B52" s="2" t="s">
        <v>5</v>
      </c>
      <c r="C52" s="8" t="s">
        <v>64</v>
      </c>
      <c r="D52" s="2" t="s">
        <v>28</v>
      </c>
      <c r="E52" s="2" t="s">
        <v>16</v>
      </c>
      <c r="F52" s="6">
        <v>265</v>
      </c>
      <c r="G52" s="2"/>
      <c r="H52" s="2">
        <v>62</v>
      </c>
      <c r="I52" s="2" t="s">
        <v>65</v>
      </c>
      <c r="J52" s="3" t="s">
        <v>132</v>
      </c>
      <c r="K52" s="2" t="s">
        <v>12</v>
      </c>
      <c r="L52" s="2" t="s">
        <v>16</v>
      </c>
      <c r="M52" s="6">
        <v>194</v>
      </c>
    </row>
    <row r="53" spans="1:13" ht="12.75" customHeight="1">
      <c r="A53" s="2">
        <v>51</v>
      </c>
      <c r="B53" s="2" t="s">
        <v>10</v>
      </c>
      <c r="C53" s="3" t="s">
        <v>93</v>
      </c>
      <c r="D53" s="2" t="s">
        <v>12</v>
      </c>
      <c r="E53" s="2" t="s">
        <v>16</v>
      </c>
      <c r="F53" s="6">
        <v>263</v>
      </c>
      <c r="H53" s="2">
        <v>63</v>
      </c>
      <c r="I53" s="2" t="s">
        <v>6</v>
      </c>
      <c r="J53" s="3" t="s">
        <v>17</v>
      </c>
      <c r="K53" s="2" t="s">
        <v>15</v>
      </c>
      <c r="L53" s="2" t="s">
        <v>16</v>
      </c>
      <c r="M53" s="6">
        <v>160</v>
      </c>
    </row>
    <row r="54" spans="1:13" ht="12.75" customHeight="1">
      <c r="A54" s="2">
        <v>52</v>
      </c>
      <c r="B54" s="2" t="s">
        <v>6</v>
      </c>
      <c r="C54" s="20" t="s">
        <v>33</v>
      </c>
      <c r="D54" s="21" t="s">
        <v>12</v>
      </c>
      <c r="E54" s="21" t="s">
        <v>16</v>
      </c>
      <c r="F54" s="6">
        <v>257</v>
      </c>
      <c r="G54" s="16"/>
      <c r="H54" s="2">
        <v>64</v>
      </c>
      <c r="I54" s="2" t="s">
        <v>11</v>
      </c>
      <c r="J54" s="14" t="s">
        <v>73</v>
      </c>
      <c r="K54" s="15" t="s">
        <v>12</v>
      </c>
      <c r="L54" s="15" t="s">
        <v>16</v>
      </c>
      <c r="M54" s="6">
        <v>115</v>
      </c>
    </row>
    <row r="55" spans="1:13" ht="12.75" customHeight="1">
      <c r="A55" s="2">
        <v>53</v>
      </c>
      <c r="B55" s="2" t="s">
        <v>6</v>
      </c>
      <c r="C55" s="3" t="s">
        <v>128</v>
      </c>
      <c r="D55" s="2" t="s">
        <v>12</v>
      </c>
      <c r="E55" s="2" t="s">
        <v>16</v>
      </c>
      <c r="F55" s="6">
        <v>251</v>
      </c>
      <c r="H55" s="2">
        <v>65</v>
      </c>
      <c r="I55" s="2" t="s">
        <v>54</v>
      </c>
      <c r="J55" s="22" t="s">
        <v>57</v>
      </c>
      <c r="K55" s="23" t="s">
        <v>25</v>
      </c>
      <c r="L55" s="2" t="s">
        <v>16</v>
      </c>
      <c r="M55" s="6">
        <v>114</v>
      </c>
    </row>
    <row r="56" spans="1:13" ht="12.75" customHeight="1">
      <c r="A56" s="2">
        <v>54</v>
      </c>
      <c r="B56" s="2" t="s">
        <v>11</v>
      </c>
      <c r="C56" s="14" t="s">
        <v>71</v>
      </c>
      <c r="D56" s="15" t="s">
        <v>12</v>
      </c>
      <c r="E56" s="15" t="s">
        <v>16</v>
      </c>
      <c r="F56" s="6">
        <v>248</v>
      </c>
      <c r="G56" s="2"/>
      <c r="H56" s="2">
        <v>66</v>
      </c>
      <c r="I56" s="2" t="s">
        <v>6</v>
      </c>
      <c r="J56" s="8" t="s">
        <v>18</v>
      </c>
      <c r="K56" s="2" t="s">
        <v>19</v>
      </c>
      <c r="L56" s="2" t="s">
        <v>16</v>
      </c>
      <c r="M56" s="6">
        <v>93</v>
      </c>
    </row>
    <row r="57" spans="7:12" ht="12.75" customHeight="1">
      <c r="G57" s="16"/>
      <c r="H57" s="2"/>
      <c r="I57" s="2"/>
      <c r="J57" s="3"/>
      <c r="K57" s="2"/>
      <c r="L57" s="2"/>
    </row>
    <row r="58" ht="12.75" customHeight="1">
      <c r="G58" s="16"/>
    </row>
    <row r="59" ht="12.75" customHeight="1">
      <c r="G59" s="9"/>
    </row>
    <row r="60" ht="12.75" customHeight="1">
      <c r="G60" s="2"/>
    </row>
    <row r="61" spans="7:8" ht="12.75" customHeight="1">
      <c r="G61" s="2"/>
      <c r="H61" s="24"/>
    </row>
    <row r="62" ht="12.75" customHeight="1">
      <c r="G62" s="2"/>
    </row>
    <row r="63" ht="12.75" customHeight="1">
      <c r="G63" s="9"/>
    </row>
    <row r="64" ht="12.75" customHeight="1">
      <c r="G64" s="16"/>
    </row>
    <row r="65" ht="12.75" customHeight="1"/>
    <row r="66" ht="12.75" customHeight="1"/>
    <row r="67" spans="7:8" ht="12.75" customHeight="1">
      <c r="G67" s="2"/>
      <c r="H67" s="25"/>
    </row>
    <row r="68" ht="12.75" customHeight="1">
      <c r="G68" s="2"/>
    </row>
    <row r="69" spans="7:8" ht="12.75" customHeight="1">
      <c r="G69" s="2"/>
      <c r="H69" s="26"/>
    </row>
    <row r="70" ht="12.75" customHeight="1">
      <c r="G70" s="16"/>
    </row>
    <row r="71" ht="12.75" customHeight="1">
      <c r="G71" s="2"/>
    </row>
    <row r="72" spans="7:8" ht="12.75" customHeight="1">
      <c r="G72" s="2"/>
      <c r="H72" s="25"/>
    </row>
    <row r="73" ht="12.75" customHeight="1">
      <c r="G73" s="2"/>
    </row>
    <row r="74" spans="7:8" ht="12.75" customHeight="1">
      <c r="G74" s="2"/>
      <c r="H74" s="25"/>
    </row>
    <row r="75" ht="12.75" customHeight="1">
      <c r="G75" s="16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spans="7:8" ht="12.75" customHeight="1">
      <c r="G80" s="2"/>
      <c r="H80" s="25"/>
    </row>
    <row r="81" spans="7:8" ht="12.75" customHeight="1">
      <c r="G81" s="2"/>
      <c r="H81" s="25"/>
    </row>
    <row r="82" spans="7:8" ht="12.75" customHeight="1">
      <c r="G82" s="2"/>
      <c r="H82" s="25"/>
    </row>
    <row r="83" ht="12.75" customHeight="1"/>
    <row r="84" ht="12.75" customHeight="1"/>
    <row r="85" spans="7:8" ht="12.75" customHeight="1">
      <c r="G85" s="2"/>
      <c r="H85" s="25"/>
    </row>
    <row r="86" ht="12.75" customHeight="1">
      <c r="G86" s="2"/>
    </row>
    <row r="87" ht="12.75" customHeight="1">
      <c r="G87" s="9"/>
    </row>
    <row r="88" ht="12.75" customHeight="1">
      <c r="G88" s="9"/>
    </row>
    <row r="89" ht="12.75" customHeight="1">
      <c r="G89" s="2"/>
    </row>
    <row r="90" ht="12.75" customHeight="1">
      <c r="G90" s="2"/>
    </row>
    <row r="91" ht="12.75" customHeight="1">
      <c r="G91" s="2"/>
    </row>
    <row r="92" spans="7:8" ht="12.75" customHeight="1">
      <c r="G92" s="2"/>
      <c r="H92" s="25"/>
    </row>
    <row r="93" ht="12.75" customHeight="1">
      <c r="G93" s="9"/>
    </row>
    <row r="94" ht="12.75" customHeight="1">
      <c r="G94" s="2"/>
    </row>
    <row r="95" ht="12.75" customHeight="1">
      <c r="G95" s="2"/>
    </row>
    <row r="96" ht="12.75" customHeight="1">
      <c r="G96" s="16"/>
    </row>
    <row r="97" ht="12.75" customHeight="1">
      <c r="G97" s="9"/>
    </row>
    <row r="98" ht="12.75" customHeight="1">
      <c r="G98" s="2"/>
    </row>
    <row r="99" ht="12.75" customHeight="1">
      <c r="G99" s="2"/>
    </row>
    <row r="100" spans="7:8" ht="12.75" customHeight="1">
      <c r="G100" s="2"/>
      <c r="H100" s="16"/>
    </row>
    <row r="101" ht="12.75" customHeight="1">
      <c r="G101" s="2"/>
    </row>
    <row r="102" spans="7:8" ht="12.75" customHeight="1">
      <c r="G102" s="2"/>
      <c r="H102" s="25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16"/>
    </row>
    <row r="107" ht="12.75" customHeight="1">
      <c r="G107" s="2"/>
    </row>
    <row r="108" ht="12.75" customHeight="1">
      <c r="G108" s="2"/>
    </row>
    <row r="109" spans="7:8" ht="12.75" customHeight="1">
      <c r="G109" s="11"/>
      <c r="H109" s="24"/>
    </row>
    <row r="110" spans="7:8" ht="12.75" customHeight="1">
      <c r="G110" s="11"/>
      <c r="H110" s="24"/>
    </row>
    <row r="111" spans="1:8" ht="12.75" customHeight="1">
      <c r="A111" s="21"/>
      <c r="C111" s="27"/>
      <c r="D111" s="15"/>
      <c r="E111" s="15"/>
      <c r="G111" s="11"/>
      <c r="H111" s="24"/>
    </row>
    <row r="112" spans="7:8" ht="12.75" customHeight="1">
      <c r="G112" s="11"/>
      <c r="H112" s="24"/>
    </row>
    <row r="113" spans="7:8" ht="12.75" customHeight="1">
      <c r="G113" s="11"/>
      <c r="H113" s="24"/>
    </row>
    <row r="114" spans="3:8" ht="12.75" customHeight="1">
      <c r="C114" s="12"/>
      <c r="G114" s="2"/>
      <c r="H114" s="24"/>
    </row>
    <row r="115" spans="7:8" ht="12.75" customHeight="1">
      <c r="G115" s="2"/>
      <c r="H115" s="24"/>
    </row>
    <row r="116" spans="7:8" ht="12.75" customHeight="1">
      <c r="G116" s="2"/>
      <c r="H116" s="24"/>
    </row>
    <row r="117" spans="3:8" ht="12.75" customHeight="1">
      <c r="C117" s="8"/>
      <c r="G117" s="2"/>
      <c r="H117" s="24"/>
    </row>
    <row r="118" spans="3:8" ht="12.75" customHeight="1">
      <c r="C118" s="8"/>
      <c r="G118" s="2"/>
      <c r="H118" s="24"/>
    </row>
    <row r="119" spans="7:8" ht="12.75" customHeight="1">
      <c r="G119" s="2"/>
      <c r="H119" s="24"/>
    </row>
    <row r="120" spans="3:8" ht="12.75" customHeight="1">
      <c r="C120" s="8"/>
      <c r="G120" s="11"/>
      <c r="H120" s="24"/>
    </row>
    <row r="121" spans="3:8" ht="12.75" customHeight="1">
      <c r="C121" s="8"/>
      <c r="G121" s="2"/>
      <c r="H121" s="24"/>
    </row>
    <row r="122" spans="3:8" ht="12.75" customHeight="1">
      <c r="C122" s="8"/>
      <c r="F122" s="25"/>
      <c r="G122" s="2"/>
      <c r="H122" s="24"/>
    </row>
    <row r="123" spans="3:8" ht="12.75" customHeight="1">
      <c r="C123" s="12"/>
      <c r="G123" s="11"/>
      <c r="H123" s="24"/>
    </row>
    <row r="124" spans="7:8" ht="12.75" customHeight="1">
      <c r="G124" s="2"/>
      <c r="H124" s="24"/>
    </row>
    <row r="125" spans="7:8" ht="12.75" customHeight="1">
      <c r="G125" s="2"/>
      <c r="H125" s="24"/>
    </row>
    <row r="126" spans="1:8" ht="12.75" customHeight="1">
      <c r="A126" s="21"/>
      <c r="C126" s="27"/>
      <c r="D126" s="15"/>
      <c r="E126" s="15"/>
      <c r="G126" s="2"/>
      <c r="H126" s="24"/>
    </row>
    <row r="127" spans="7:8" ht="12.75" customHeight="1">
      <c r="G127" s="2"/>
      <c r="H127" s="24"/>
    </row>
    <row r="128" spans="7:8" ht="12.75" customHeight="1">
      <c r="G128" s="2"/>
      <c r="H128" s="24"/>
    </row>
    <row r="129" spans="3:8" ht="12.75" customHeight="1">
      <c r="C129" s="12"/>
      <c r="G129" s="11"/>
      <c r="H129" s="24"/>
    </row>
    <row r="130" spans="7:8" ht="12.75" customHeight="1">
      <c r="G130" s="2"/>
      <c r="H130" s="24"/>
    </row>
    <row r="131" spans="7:8" ht="12.75" customHeight="1">
      <c r="G131" s="11"/>
      <c r="H131" s="24"/>
    </row>
    <row r="132" spans="3:8" ht="12.75" customHeight="1">
      <c r="C132" s="8"/>
      <c r="G132" s="2"/>
      <c r="H132" s="24"/>
    </row>
    <row r="133" ht="12.75" customHeight="1">
      <c r="C133" s="8"/>
    </row>
    <row r="134" ht="12.75" customHeight="1"/>
    <row r="135" ht="12.75" customHeight="1">
      <c r="C135" s="8"/>
    </row>
    <row r="136" ht="12.75" customHeight="1">
      <c r="C136" s="8"/>
    </row>
    <row r="137" ht="12.75" customHeight="1">
      <c r="C137" s="8"/>
    </row>
    <row r="138" ht="12.75" customHeight="1">
      <c r="C138" s="8"/>
    </row>
    <row r="139" ht="12.75" customHeight="1"/>
    <row r="140" spans="1:3" ht="12.75" customHeight="1">
      <c r="A140" s="21"/>
      <c r="C140" s="8"/>
    </row>
    <row r="141" ht="12.75" customHeight="1">
      <c r="C141" s="8"/>
    </row>
    <row r="142" ht="12.75" customHeight="1"/>
    <row r="143" ht="12.75" customHeight="1">
      <c r="C143" s="12"/>
    </row>
    <row r="144" ht="12.75" customHeight="1"/>
    <row r="145" ht="12.75" customHeight="1">
      <c r="C145" s="12"/>
    </row>
    <row r="146" ht="12.75" customHeight="1">
      <c r="G146" s="25"/>
    </row>
    <row r="147" spans="3:8" ht="12.75" customHeight="1">
      <c r="C147" s="8"/>
      <c r="H147" s="25"/>
    </row>
    <row r="148" ht="12.75" customHeight="1"/>
    <row r="149" spans="1:8" s="25" customFormat="1" ht="12.75" customHeight="1">
      <c r="A149" s="2"/>
      <c r="B149" s="2"/>
      <c r="C149" s="3"/>
      <c r="D149" s="2"/>
      <c r="E149" s="2"/>
      <c r="F149" s="4"/>
      <c r="G149" s="4"/>
      <c r="H149" s="19"/>
    </row>
    <row r="150" ht="12.75" customHeight="1"/>
    <row r="151" ht="12.75" customHeight="1">
      <c r="C151" s="8"/>
    </row>
    <row r="152" ht="12.75" customHeight="1">
      <c r="C152" s="8"/>
    </row>
    <row r="153" ht="12.75" customHeight="1">
      <c r="C153" s="8"/>
    </row>
    <row r="154" ht="12.75" customHeight="1"/>
    <row r="155" ht="12.75" customHeight="1"/>
    <row r="156" ht="12.75" customHeight="1"/>
    <row r="157" ht="12.75" customHeight="1">
      <c r="C157" s="8"/>
    </row>
    <row r="158" ht="12.75" customHeight="1"/>
    <row r="159" ht="12.75" customHeight="1">
      <c r="C159" s="12"/>
    </row>
    <row r="160" ht="12.75" customHeight="1">
      <c r="C160" s="12"/>
    </row>
    <row r="161" ht="12.75" customHeight="1">
      <c r="C161" s="12"/>
    </row>
    <row r="162" ht="12.75" customHeight="1"/>
    <row r="163" ht="12.75" customHeight="1">
      <c r="C163" s="8"/>
    </row>
    <row r="164" ht="12.75" customHeight="1"/>
    <row r="165" ht="12.75" customHeight="1"/>
    <row r="166" ht="12.75" customHeight="1">
      <c r="C166" s="8"/>
    </row>
    <row r="167" ht="12.75" customHeight="1">
      <c r="C167" s="8"/>
    </row>
    <row r="168" ht="12.75" customHeight="1">
      <c r="C168" s="8"/>
    </row>
    <row r="169" ht="12.75" customHeight="1"/>
    <row r="170" ht="12.75" customHeight="1">
      <c r="C170" s="8"/>
    </row>
    <row r="171" ht="12.75" customHeight="1"/>
    <row r="172" ht="12.75" customHeight="1"/>
    <row r="173" ht="12.75" customHeight="1">
      <c r="C173" s="8"/>
    </row>
    <row r="174" ht="12.75" customHeight="1">
      <c r="C174" s="8"/>
    </row>
    <row r="175" ht="12.75" customHeight="1">
      <c r="C175" s="8"/>
    </row>
    <row r="176" ht="12.75" customHeight="1">
      <c r="C176" s="8"/>
    </row>
    <row r="177" ht="12.75" customHeight="1">
      <c r="C177" s="8"/>
    </row>
    <row r="178" ht="12.75" customHeight="1">
      <c r="C178" s="8"/>
    </row>
    <row r="179" ht="12.75" customHeight="1">
      <c r="C179" s="8"/>
    </row>
    <row r="180" ht="12.75" customHeight="1"/>
    <row r="181" ht="12.75" customHeight="1">
      <c r="C181" s="8"/>
    </row>
    <row r="182" ht="12.75" customHeight="1">
      <c r="C182" s="8"/>
    </row>
    <row r="183" ht="12.75" customHeight="1"/>
    <row r="184" ht="12.75" customHeight="1">
      <c r="C184" s="12"/>
    </row>
    <row r="185" ht="12.75" customHeight="1">
      <c r="C185" s="12"/>
    </row>
  </sheetData>
  <printOptions/>
  <pageMargins left="0.3937007874015748" right="0.1968503937007874" top="0.984251968503937" bottom="0.5905511811023623" header="0.5905511811023623" footer="0.5118110236220472"/>
  <pageSetup orientation="portrait" paperSize="9" r:id="rId1"/>
  <headerFooter alignWithMargins="0">
    <oddHeader>&amp;CUitslag  1°  wedstrijd  3  pijlen  van  KJSS  op  17 - 18  oktober 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customWidth="1"/>
    <col min="2" max="2" width="20.00390625" style="3" customWidth="1"/>
    <col min="3" max="3" width="5.7109375" style="25" customWidth="1"/>
    <col min="4" max="6" width="5.7109375" style="4" customWidth="1"/>
    <col min="7" max="7" width="3.7109375" style="4" customWidth="1"/>
    <col min="8" max="8" width="5.7109375" style="19" customWidth="1"/>
    <col min="9" max="9" width="20.57421875" style="4" bestFit="1" customWidth="1"/>
    <col min="10" max="13" width="5.7109375" style="4" customWidth="1"/>
    <col min="14" max="16384" width="9.140625" style="4" customWidth="1"/>
  </cols>
  <sheetData>
    <row r="1" spans="1:13" ht="12.75" customHeight="1">
      <c r="A1" s="62" t="s">
        <v>0</v>
      </c>
      <c r="B1" s="63" t="s">
        <v>1</v>
      </c>
      <c r="C1" s="64" t="s">
        <v>4</v>
      </c>
      <c r="D1" s="65" t="s">
        <v>5</v>
      </c>
      <c r="E1" s="65" t="s">
        <v>138</v>
      </c>
      <c r="F1" s="66" t="s">
        <v>4</v>
      </c>
      <c r="H1" s="62" t="s">
        <v>0</v>
      </c>
      <c r="I1" s="63" t="s">
        <v>1</v>
      </c>
      <c r="J1" s="64" t="s">
        <v>4</v>
      </c>
      <c r="K1" s="65" t="s">
        <v>5</v>
      </c>
      <c r="L1" s="65" t="s">
        <v>138</v>
      </c>
      <c r="M1" s="66" t="s">
        <v>4</v>
      </c>
    </row>
    <row r="2" spans="1:13" ht="12.75" customHeight="1">
      <c r="A2" s="31" t="s">
        <v>6</v>
      </c>
      <c r="B2" s="3" t="s">
        <v>29</v>
      </c>
      <c r="C2" s="26">
        <v>266</v>
      </c>
      <c r="D2" s="24">
        <v>287</v>
      </c>
      <c r="E2" s="24">
        <f>D2-C2</f>
        <v>21</v>
      </c>
      <c r="F2" s="32">
        <f>C2+(ROUNDDOWN(E2/2,0))</f>
        <v>276</v>
      </c>
      <c r="G2" s="2"/>
      <c r="H2" s="31" t="s">
        <v>68</v>
      </c>
      <c r="I2" s="3" t="s">
        <v>108</v>
      </c>
      <c r="J2" s="26">
        <v>328</v>
      </c>
      <c r="K2" s="24">
        <v>338</v>
      </c>
      <c r="L2" s="24">
        <f>K2-J2</f>
        <v>10</v>
      </c>
      <c r="M2" s="32">
        <f>J2+(ROUNDDOWN(L2/2,0))</f>
        <v>333</v>
      </c>
    </row>
    <row r="3" spans="1:13" ht="12.75" customHeight="1">
      <c r="A3" s="31" t="s">
        <v>6</v>
      </c>
      <c r="B3" s="8" t="s">
        <v>22</v>
      </c>
      <c r="C3" s="26">
        <v>271</v>
      </c>
      <c r="D3" s="24">
        <v>290</v>
      </c>
      <c r="E3" s="24">
        <f>D3-C3</f>
        <v>19</v>
      </c>
      <c r="F3" s="32">
        <f>C3+(ROUNDDOWN(E3/2,0))</f>
        <v>280</v>
      </c>
      <c r="G3" s="2"/>
      <c r="H3" s="31" t="s">
        <v>68</v>
      </c>
      <c r="I3" s="3" t="s">
        <v>124</v>
      </c>
      <c r="J3" s="26" t="s">
        <v>14</v>
      </c>
      <c r="K3" s="24">
        <v>274</v>
      </c>
      <c r="L3" s="24">
        <v>0</v>
      </c>
      <c r="M3" s="32" t="s">
        <v>23</v>
      </c>
    </row>
    <row r="4" spans="1:13" ht="12.75" customHeight="1">
      <c r="A4" s="31" t="s">
        <v>6</v>
      </c>
      <c r="B4" s="3" t="s">
        <v>26</v>
      </c>
      <c r="C4" s="26">
        <v>296</v>
      </c>
      <c r="D4" s="24">
        <v>311</v>
      </c>
      <c r="E4" s="24">
        <f>D4-C4</f>
        <v>15</v>
      </c>
      <c r="F4" s="32">
        <f>C4+(ROUNDDOWN(E4/2,0))</f>
        <v>303</v>
      </c>
      <c r="G4" s="2"/>
      <c r="H4" s="33"/>
      <c r="I4" s="34"/>
      <c r="J4" s="35"/>
      <c r="K4" s="36"/>
      <c r="L4" s="67">
        <f>SUM(L2:L3)</f>
        <v>10</v>
      </c>
      <c r="M4" s="37"/>
    </row>
    <row r="5" spans="1:13" ht="12.75" customHeight="1">
      <c r="A5" s="31" t="s">
        <v>6</v>
      </c>
      <c r="B5" s="3" t="s">
        <v>128</v>
      </c>
      <c r="C5" s="26" t="s">
        <v>14</v>
      </c>
      <c r="D5" s="24">
        <v>251</v>
      </c>
      <c r="E5" s="24">
        <v>0</v>
      </c>
      <c r="F5" s="32" t="s">
        <v>23</v>
      </c>
      <c r="G5" s="2"/>
      <c r="H5" s="2"/>
      <c r="I5" s="3"/>
      <c r="J5" s="26"/>
      <c r="K5" s="6"/>
      <c r="L5" s="6"/>
      <c r="M5" s="26"/>
    </row>
    <row r="6" spans="1:13" ht="12.75" customHeight="1">
      <c r="A6" s="31" t="s">
        <v>6</v>
      </c>
      <c r="B6" s="3" t="s">
        <v>27</v>
      </c>
      <c r="C6" s="26" t="s">
        <v>14</v>
      </c>
      <c r="D6" s="24">
        <v>213</v>
      </c>
      <c r="E6" s="24">
        <v>0</v>
      </c>
      <c r="F6" s="32" t="s">
        <v>23</v>
      </c>
      <c r="G6" s="2"/>
      <c r="H6" s="38" t="s">
        <v>11</v>
      </c>
      <c r="I6" s="39" t="s">
        <v>81</v>
      </c>
      <c r="J6" s="40">
        <v>273</v>
      </c>
      <c r="K6" s="41">
        <v>297</v>
      </c>
      <c r="L6" s="41">
        <f aca="true" t="shared" si="0" ref="L6:L19">K6-J6</f>
        <v>24</v>
      </c>
      <c r="M6" s="42">
        <f aca="true" t="shared" si="1" ref="M6:M19">J6+(ROUNDDOWN(L6/2,0))</f>
        <v>285</v>
      </c>
    </row>
    <row r="7" spans="1:13" ht="12.75" customHeight="1">
      <c r="A7" s="31" t="s">
        <v>6</v>
      </c>
      <c r="B7" s="3" t="s">
        <v>31</v>
      </c>
      <c r="C7" s="26">
        <v>348</v>
      </c>
      <c r="D7" s="24">
        <v>340</v>
      </c>
      <c r="E7" s="24">
        <f aca="true" t="shared" si="2" ref="E7:E14">D7-C7</f>
        <v>-8</v>
      </c>
      <c r="F7" s="32">
        <f aca="true" t="shared" si="3" ref="F7:F14">C7+(ROUNDDOWN(E7/2,0))</f>
        <v>344</v>
      </c>
      <c r="G7" s="2"/>
      <c r="H7" s="31" t="s">
        <v>11</v>
      </c>
      <c r="I7" s="14" t="s">
        <v>70</v>
      </c>
      <c r="J7" s="26">
        <v>292</v>
      </c>
      <c r="K7" s="24">
        <v>300</v>
      </c>
      <c r="L7" s="24">
        <f t="shared" si="0"/>
        <v>8</v>
      </c>
      <c r="M7" s="32">
        <f t="shared" si="1"/>
        <v>296</v>
      </c>
    </row>
    <row r="8" spans="1:13" ht="12.75" customHeight="1">
      <c r="A8" s="31" t="s">
        <v>6</v>
      </c>
      <c r="B8" s="8" t="s">
        <v>20</v>
      </c>
      <c r="C8" s="26">
        <v>303</v>
      </c>
      <c r="D8" s="24">
        <v>292</v>
      </c>
      <c r="E8" s="24">
        <f t="shared" si="2"/>
        <v>-11</v>
      </c>
      <c r="F8" s="32">
        <f t="shared" si="3"/>
        <v>298</v>
      </c>
      <c r="G8" s="2"/>
      <c r="H8" s="31" t="s">
        <v>11</v>
      </c>
      <c r="I8" s="14" t="s">
        <v>79</v>
      </c>
      <c r="J8" s="26">
        <v>314</v>
      </c>
      <c r="K8" s="24">
        <v>321</v>
      </c>
      <c r="L8" s="24">
        <f t="shared" si="0"/>
        <v>7</v>
      </c>
      <c r="M8" s="32">
        <f t="shared" si="1"/>
        <v>317</v>
      </c>
    </row>
    <row r="9" spans="1:13" ht="12.75" customHeight="1">
      <c r="A9" s="31" t="s">
        <v>6</v>
      </c>
      <c r="B9" s="3" t="s">
        <v>34</v>
      </c>
      <c r="C9" s="26">
        <v>311</v>
      </c>
      <c r="D9" s="24">
        <v>288</v>
      </c>
      <c r="E9" s="24">
        <f t="shared" si="2"/>
        <v>-23</v>
      </c>
      <c r="F9" s="32">
        <f t="shared" si="3"/>
        <v>300</v>
      </c>
      <c r="G9" s="2"/>
      <c r="H9" s="31" t="s">
        <v>11</v>
      </c>
      <c r="I9" s="3" t="s">
        <v>75</v>
      </c>
      <c r="J9" s="26">
        <v>254</v>
      </c>
      <c r="K9" s="24">
        <v>260</v>
      </c>
      <c r="L9" s="24">
        <f t="shared" si="0"/>
        <v>6</v>
      </c>
      <c r="M9" s="32">
        <f t="shared" si="1"/>
        <v>257</v>
      </c>
    </row>
    <row r="10" spans="1:13" ht="12.75" customHeight="1">
      <c r="A10" s="31" t="s">
        <v>6</v>
      </c>
      <c r="B10" s="43" t="s">
        <v>33</v>
      </c>
      <c r="C10" s="26">
        <v>284</v>
      </c>
      <c r="D10" s="24">
        <v>257</v>
      </c>
      <c r="E10" s="24">
        <f t="shared" si="2"/>
        <v>-27</v>
      </c>
      <c r="F10" s="32">
        <f t="shared" si="3"/>
        <v>271</v>
      </c>
      <c r="G10" s="2"/>
      <c r="H10" s="31" t="s">
        <v>11</v>
      </c>
      <c r="I10" s="3" t="s">
        <v>40</v>
      </c>
      <c r="J10" s="26">
        <v>294</v>
      </c>
      <c r="K10" s="24">
        <v>298</v>
      </c>
      <c r="L10" s="24">
        <f t="shared" si="0"/>
        <v>4</v>
      </c>
      <c r="M10" s="32">
        <f t="shared" si="1"/>
        <v>296</v>
      </c>
    </row>
    <row r="11" spans="1:13" ht="12.75" customHeight="1">
      <c r="A11" s="31" t="s">
        <v>6</v>
      </c>
      <c r="B11" s="3" t="s">
        <v>30</v>
      </c>
      <c r="C11" s="26">
        <v>288</v>
      </c>
      <c r="D11" s="24">
        <v>240</v>
      </c>
      <c r="E11" s="24">
        <f t="shared" si="2"/>
        <v>-48</v>
      </c>
      <c r="F11" s="32">
        <f t="shared" si="3"/>
        <v>264</v>
      </c>
      <c r="G11" s="2"/>
      <c r="H11" s="31" t="s">
        <v>11</v>
      </c>
      <c r="I11" s="8" t="s">
        <v>69</v>
      </c>
      <c r="J11" s="26">
        <v>321</v>
      </c>
      <c r="K11" s="24">
        <v>323</v>
      </c>
      <c r="L11" s="24">
        <f t="shared" si="0"/>
        <v>2</v>
      </c>
      <c r="M11" s="32">
        <f t="shared" si="1"/>
        <v>322</v>
      </c>
    </row>
    <row r="12" spans="1:13" ht="12.75" customHeight="1">
      <c r="A12" s="31" t="s">
        <v>6</v>
      </c>
      <c r="B12" s="43" t="s">
        <v>32</v>
      </c>
      <c r="C12" s="26">
        <v>322</v>
      </c>
      <c r="D12" s="24">
        <v>265</v>
      </c>
      <c r="E12" s="24">
        <f t="shared" si="2"/>
        <v>-57</v>
      </c>
      <c r="F12" s="32">
        <f t="shared" si="3"/>
        <v>294</v>
      </c>
      <c r="G12" s="2"/>
      <c r="H12" s="31" t="s">
        <v>11</v>
      </c>
      <c r="I12" s="8" t="s">
        <v>80</v>
      </c>
      <c r="J12" s="26">
        <v>335</v>
      </c>
      <c r="K12" s="24">
        <v>331</v>
      </c>
      <c r="L12" s="24">
        <f t="shared" si="0"/>
        <v>-4</v>
      </c>
      <c r="M12" s="32">
        <f t="shared" si="1"/>
        <v>333</v>
      </c>
    </row>
    <row r="13" spans="1:13" ht="12.75" customHeight="1">
      <c r="A13" s="31" t="s">
        <v>6</v>
      </c>
      <c r="B13" s="3" t="s">
        <v>17</v>
      </c>
      <c r="C13" s="26">
        <v>228</v>
      </c>
      <c r="D13" s="24">
        <v>160</v>
      </c>
      <c r="E13" s="24">
        <f t="shared" si="2"/>
        <v>-68</v>
      </c>
      <c r="F13" s="32">
        <f t="shared" si="3"/>
        <v>194</v>
      </c>
      <c r="G13" s="2"/>
      <c r="H13" s="31" t="s">
        <v>11</v>
      </c>
      <c r="I13" s="14" t="s">
        <v>71</v>
      </c>
      <c r="J13" s="26">
        <v>259</v>
      </c>
      <c r="K13" s="24">
        <v>248</v>
      </c>
      <c r="L13" s="24">
        <f t="shared" si="0"/>
        <v>-11</v>
      </c>
      <c r="M13" s="32">
        <f t="shared" si="1"/>
        <v>254</v>
      </c>
    </row>
    <row r="14" spans="1:13" ht="12.75" customHeight="1">
      <c r="A14" s="31" t="s">
        <v>6</v>
      </c>
      <c r="B14" s="8" t="s">
        <v>18</v>
      </c>
      <c r="C14" s="26">
        <v>188</v>
      </c>
      <c r="D14" s="24">
        <v>93</v>
      </c>
      <c r="E14" s="24">
        <f t="shared" si="2"/>
        <v>-95</v>
      </c>
      <c r="F14" s="32">
        <f t="shared" si="3"/>
        <v>141</v>
      </c>
      <c r="G14" s="2"/>
      <c r="H14" s="31" t="s">
        <v>11</v>
      </c>
      <c r="I14" s="17" t="s">
        <v>72</v>
      </c>
      <c r="J14" s="26">
        <v>312</v>
      </c>
      <c r="K14" s="24">
        <v>300</v>
      </c>
      <c r="L14" s="24">
        <f t="shared" si="0"/>
        <v>-12</v>
      </c>
      <c r="M14" s="32">
        <f t="shared" si="1"/>
        <v>306</v>
      </c>
    </row>
    <row r="15" spans="1:13" ht="12.75" customHeight="1">
      <c r="A15" s="33"/>
      <c r="B15" s="44"/>
      <c r="C15" s="35"/>
      <c r="D15" s="36"/>
      <c r="E15" s="67">
        <f>SUM(E2:E14)</f>
        <v>-282</v>
      </c>
      <c r="F15" s="37"/>
      <c r="G15" s="2"/>
      <c r="H15" s="31" t="s">
        <v>11</v>
      </c>
      <c r="I15" s="3" t="s">
        <v>78</v>
      </c>
      <c r="J15" s="26">
        <v>302</v>
      </c>
      <c r="K15" s="24">
        <v>289</v>
      </c>
      <c r="L15" s="24">
        <f t="shared" si="0"/>
        <v>-13</v>
      </c>
      <c r="M15" s="32">
        <f t="shared" si="1"/>
        <v>296</v>
      </c>
    </row>
    <row r="16" spans="2:13" ht="12.75" customHeight="1">
      <c r="B16" s="8"/>
      <c r="D16" s="6"/>
      <c r="E16" s="6"/>
      <c r="F16" s="26"/>
      <c r="G16" s="2"/>
      <c r="H16" s="31" t="s">
        <v>11</v>
      </c>
      <c r="I16" s="14" t="s">
        <v>76</v>
      </c>
      <c r="J16" s="26">
        <v>324</v>
      </c>
      <c r="K16" s="24">
        <v>308</v>
      </c>
      <c r="L16" s="24">
        <f t="shared" si="0"/>
        <v>-16</v>
      </c>
      <c r="M16" s="32">
        <f t="shared" si="1"/>
        <v>316</v>
      </c>
    </row>
    <row r="17" spans="1:13" ht="12.75" customHeight="1">
      <c r="A17" s="38" t="s">
        <v>35</v>
      </c>
      <c r="B17" s="45" t="s">
        <v>55</v>
      </c>
      <c r="C17" s="40">
        <v>332</v>
      </c>
      <c r="D17" s="41">
        <v>341</v>
      </c>
      <c r="E17" s="41">
        <f>D17-C17</f>
        <v>9</v>
      </c>
      <c r="F17" s="42">
        <f>C17+(ROUNDDOWN(E17/2,0))</f>
        <v>336</v>
      </c>
      <c r="G17" s="2"/>
      <c r="H17" s="31" t="s">
        <v>11</v>
      </c>
      <c r="I17" s="14" t="s">
        <v>82</v>
      </c>
      <c r="J17" s="26">
        <v>341</v>
      </c>
      <c r="K17" s="24">
        <v>313</v>
      </c>
      <c r="L17" s="24">
        <f t="shared" si="0"/>
        <v>-28</v>
      </c>
      <c r="M17" s="32">
        <f t="shared" si="1"/>
        <v>327</v>
      </c>
    </row>
    <row r="18" spans="1:13" ht="12.75" customHeight="1">
      <c r="A18" s="31" t="s">
        <v>35</v>
      </c>
      <c r="B18" s="8" t="s">
        <v>36</v>
      </c>
      <c r="C18" s="26">
        <v>342</v>
      </c>
      <c r="D18" s="24">
        <v>344</v>
      </c>
      <c r="E18" s="24">
        <f>D18-C18</f>
        <v>2</v>
      </c>
      <c r="F18" s="32">
        <f>C18+(ROUNDDOWN(E18/2,0))</f>
        <v>343</v>
      </c>
      <c r="G18" s="2"/>
      <c r="H18" s="31" t="s">
        <v>11</v>
      </c>
      <c r="I18" s="3" t="s">
        <v>74</v>
      </c>
      <c r="J18" s="26">
        <v>327</v>
      </c>
      <c r="K18" s="24">
        <v>297</v>
      </c>
      <c r="L18" s="24">
        <f t="shared" si="0"/>
        <v>-30</v>
      </c>
      <c r="M18" s="32">
        <f t="shared" si="1"/>
        <v>312</v>
      </c>
    </row>
    <row r="19" spans="1:13" ht="12.75" customHeight="1">
      <c r="A19" s="31" t="s">
        <v>35</v>
      </c>
      <c r="B19" s="12" t="s">
        <v>60</v>
      </c>
      <c r="C19" s="26">
        <v>341</v>
      </c>
      <c r="D19" s="24">
        <v>335</v>
      </c>
      <c r="E19" s="24">
        <f>D19-C19</f>
        <v>-6</v>
      </c>
      <c r="F19" s="32">
        <f>C19+(ROUNDDOWN(E19/2,0))</f>
        <v>338</v>
      </c>
      <c r="H19" s="31" t="s">
        <v>11</v>
      </c>
      <c r="I19" s="14" t="s">
        <v>73</v>
      </c>
      <c r="J19" s="26">
        <v>177</v>
      </c>
      <c r="K19" s="24">
        <v>115</v>
      </c>
      <c r="L19" s="24">
        <f t="shared" si="0"/>
        <v>-62</v>
      </c>
      <c r="M19" s="32">
        <f t="shared" si="1"/>
        <v>146</v>
      </c>
    </row>
    <row r="20" spans="1:13" ht="12.75" customHeight="1">
      <c r="A20" s="33"/>
      <c r="B20" s="46"/>
      <c r="C20" s="35"/>
      <c r="D20" s="36"/>
      <c r="E20" s="67">
        <f>SUM(E17:E19)</f>
        <v>5</v>
      </c>
      <c r="F20" s="37"/>
      <c r="H20" s="33"/>
      <c r="I20" s="47"/>
      <c r="J20" s="35"/>
      <c r="K20" s="36"/>
      <c r="L20" s="67">
        <f>SUM(L6:L19)</f>
        <v>-125</v>
      </c>
      <c r="M20" s="37"/>
    </row>
    <row r="21" spans="2:13" ht="12.75" customHeight="1">
      <c r="B21" s="12"/>
      <c r="D21" s="6"/>
      <c r="E21" s="6"/>
      <c r="F21" s="26"/>
      <c r="H21" s="2"/>
      <c r="I21" s="14"/>
      <c r="J21" s="25"/>
      <c r="K21" s="6"/>
      <c r="L21" s="6"/>
      <c r="M21" s="26"/>
    </row>
    <row r="22" spans="1:13" ht="12.75" customHeight="1">
      <c r="A22" s="38" t="s">
        <v>37</v>
      </c>
      <c r="B22" s="48" t="s">
        <v>38</v>
      </c>
      <c r="C22" s="40">
        <v>294</v>
      </c>
      <c r="D22" s="41">
        <v>311</v>
      </c>
      <c r="E22" s="41">
        <f>D22-C22</f>
        <v>17</v>
      </c>
      <c r="F22" s="42">
        <f>C22+(ROUNDDOWN(E22/2,0))</f>
        <v>302</v>
      </c>
      <c r="H22" s="38" t="s">
        <v>83</v>
      </c>
      <c r="I22" s="48" t="s">
        <v>89</v>
      </c>
      <c r="J22" s="41">
        <v>269</v>
      </c>
      <c r="K22" s="41">
        <v>276</v>
      </c>
      <c r="L22" s="41">
        <f>K22-J22</f>
        <v>7</v>
      </c>
      <c r="M22" s="42">
        <f>J22+(ROUNDDOWN(L22/2,0))</f>
        <v>272</v>
      </c>
    </row>
    <row r="23" spans="1:13" ht="12.75" customHeight="1">
      <c r="A23" s="31" t="s">
        <v>37</v>
      </c>
      <c r="B23" s="3" t="s">
        <v>39</v>
      </c>
      <c r="C23" s="26">
        <v>299</v>
      </c>
      <c r="D23" s="24">
        <v>313</v>
      </c>
      <c r="E23" s="24">
        <f>D23-C23</f>
        <v>14</v>
      </c>
      <c r="F23" s="32">
        <f>C23+(ROUNDDOWN(E23/2,0))</f>
        <v>306</v>
      </c>
      <c r="H23" s="31" t="s">
        <v>83</v>
      </c>
      <c r="I23" s="3" t="s">
        <v>87</v>
      </c>
      <c r="J23" s="24">
        <v>349</v>
      </c>
      <c r="K23" s="24">
        <v>355</v>
      </c>
      <c r="L23" s="24">
        <f>K23-J23</f>
        <v>6</v>
      </c>
      <c r="M23" s="32">
        <f>J23+(ROUNDDOWN(L23/2,0))</f>
        <v>352</v>
      </c>
    </row>
    <row r="24" spans="1:13" ht="12.75" customHeight="1">
      <c r="A24" s="33"/>
      <c r="B24" s="34"/>
      <c r="C24" s="35"/>
      <c r="D24" s="36"/>
      <c r="E24" s="67">
        <f>SUM(E22:E23)</f>
        <v>31</v>
      </c>
      <c r="F24" s="37"/>
      <c r="H24" s="31" t="s">
        <v>83</v>
      </c>
      <c r="I24" s="3" t="s">
        <v>85</v>
      </c>
      <c r="J24" s="24">
        <v>344</v>
      </c>
      <c r="K24" s="24">
        <v>350</v>
      </c>
      <c r="L24" s="24">
        <f>K24-J24</f>
        <v>6</v>
      </c>
      <c r="M24" s="32">
        <f>J24+(ROUNDDOWN(L24/2,0))</f>
        <v>347</v>
      </c>
    </row>
    <row r="25" spans="4:13" ht="12.75" customHeight="1">
      <c r="D25" s="6"/>
      <c r="E25" s="6"/>
      <c r="F25" s="26"/>
      <c r="H25" s="31" t="s">
        <v>83</v>
      </c>
      <c r="I25" s="3" t="s">
        <v>90</v>
      </c>
      <c r="J25" s="24">
        <v>298</v>
      </c>
      <c r="K25" s="24">
        <v>303</v>
      </c>
      <c r="L25" s="24">
        <f>K25-J25</f>
        <v>5</v>
      </c>
      <c r="M25" s="32">
        <f>J25+(ROUNDDOWN(L25/2,0))</f>
        <v>300</v>
      </c>
    </row>
    <row r="26" spans="1:13" ht="12.75" customHeight="1">
      <c r="A26" s="38" t="s">
        <v>7</v>
      </c>
      <c r="B26" s="48" t="s">
        <v>41</v>
      </c>
      <c r="C26" s="40">
        <v>250</v>
      </c>
      <c r="D26" s="41">
        <v>279</v>
      </c>
      <c r="E26" s="41">
        <f>D26-C26</f>
        <v>29</v>
      </c>
      <c r="F26" s="42">
        <f>C26+(ROUNDDOWN(E26/2,0))</f>
        <v>264</v>
      </c>
      <c r="H26" s="31" t="s">
        <v>83</v>
      </c>
      <c r="I26" s="3" t="s">
        <v>88</v>
      </c>
      <c r="J26" s="24">
        <v>295</v>
      </c>
      <c r="K26" s="24">
        <v>296</v>
      </c>
      <c r="L26" s="24">
        <f>K26-J26</f>
        <v>1</v>
      </c>
      <c r="M26" s="32">
        <f>J26+(ROUNDDOWN(L26/2,0))</f>
        <v>295</v>
      </c>
    </row>
    <row r="27" spans="1:13" ht="12.75" customHeight="1">
      <c r="A27" s="31" t="s">
        <v>7</v>
      </c>
      <c r="B27" s="8" t="s">
        <v>42</v>
      </c>
      <c r="C27" s="26">
        <v>291</v>
      </c>
      <c r="D27" s="24">
        <v>299</v>
      </c>
      <c r="E27" s="24">
        <f>D27-C27</f>
        <v>8</v>
      </c>
      <c r="F27" s="32">
        <f>C27+(ROUNDDOWN(E27/2,0))</f>
        <v>295</v>
      </c>
      <c r="H27" s="31" t="s">
        <v>83</v>
      </c>
      <c r="I27" s="8" t="s">
        <v>126</v>
      </c>
      <c r="J27" s="24" t="s">
        <v>14</v>
      </c>
      <c r="K27" s="24">
        <v>272</v>
      </c>
      <c r="L27" s="24">
        <v>0</v>
      </c>
      <c r="M27" s="32" t="s">
        <v>23</v>
      </c>
    </row>
    <row r="28" spans="1:13" ht="12.75" customHeight="1">
      <c r="A28" s="31" t="s">
        <v>7</v>
      </c>
      <c r="B28" s="8" t="s">
        <v>44</v>
      </c>
      <c r="C28" s="26">
        <v>306</v>
      </c>
      <c r="D28" s="24">
        <v>295</v>
      </c>
      <c r="E28" s="24">
        <f>D28-C28</f>
        <v>-11</v>
      </c>
      <c r="F28" s="32">
        <f>C28+(ROUNDDOWN(E28/2,0))</f>
        <v>301</v>
      </c>
      <c r="H28" s="31" t="s">
        <v>83</v>
      </c>
      <c r="I28" s="14" t="s">
        <v>125</v>
      </c>
      <c r="J28" s="26" t="s">
        <v>14</v>
      </c>
      <c r="K28" s="24">
        <v>293</v>
      </c>
      <c r="L28" s="24">
        <v>0</v>
      </c>
      <c r="M28" s="32" t="s">
        <v>23</v>
      </c>
    </row>
    <row r="29" spans="1:13" ht="12.75" customHeight="1">
      <c r="A29" s="31" t="s">
        <v>7</v>
      </c>
      <c r="B29" s="3" t="s">
        <v>43</v>
      </c>
      <c r="C29" s="26">
        <v>314</v>
      </c>
      <c r="D29" s="24">
        <v>302</v>
      </c>
      <c r="E29" s="24">
        <f>D29-C29</f>
        <v>-12</v>
      </c>
      <c r="F29" s="32">
        <f>C29+(ROUNDDOWN(E29/2,0))</f>
        <v>308</v>
      </c>
      <c r="H29" s="31" t="s">
        <v>83</v>
      </c>
      <c r="I29" s="3" t="s">
        <v>86</v>
      </c>
      <c r="J29" s="24">
        <v>332</v>
      </c>
      <c r="K29" s="24">
        <v>322</v>
      </c>
      <c r="L29" s="24">
        <f>K29-J29</f>
        <v>-10</v>
      </c>
      <c r="M29" s="32">
        <f>J29+(ROUNDDOWN(L29/2,0))</f>
        <v>327</v>
      </c>
    </row>
    <row r="30" spans="1:13" ht="12.75" customHeight="1">
      <c r="A30" s="33"/>
      <c r="B30" s="34"/>
      <c r="C30" s="35"/>
      <c r="D30" s="36"/>
      <c r="E30" s="67">
        <f>SUM(E26:E29)</f>
        <v>14</v>
      </c>
      <c r="F30" s="37"/>
      <c r="H30" s="31" t="s">
        <v>83</v>
      </c>
      <c r="I30" s="3" t="s">
        <v>130</v>
      </c>
      <c r="J30" s="24">
        <v>331</v>
      </c>
      <c r="K30" s="24">
        <v>320</v>
      </c>
      <c r="L30" s="24">
        <f>K30-J30</f>
        <v>-11</v>
      </c>
      <c r="M30" s="32">
        <f>J30+(ROUNDDOWN(L30/2,0))</f>
        <v>326</v>
      </c>
    </row>
    <row r="31" spans="3:13" ht="12.75" customHeight="1">
      <c r="C31" s="26"/>
      <c r="D31" s="6"/>
      <c r="E31" s="6"/>
      <c r="F31" s="26"/>
      <c r="H31" s="33"/>
      <c r="I31" s="34"/>
      <c r="J31" s="36"/>
      <c r="K31" s="36"/>
      <c r="L31" s="67">
        <f>SUM(L22:L30)</f>
        <v>4</v>
      </c>
      <c r="M31" s="37"/>
    </row>
    <row r="32" spans="1:13" ht="12.75" customHeight="1">
      <c r="A32" s="38" t="s">
        <v>45</v>
      </c>
      <c r="B32" s="45" t="s">
        <v>46</v>
      </c>
      <c r="C32" s="40">
        <v>335</v>
      </c>
      <c r="D32" s="41">
        <v>343</v>
      </c>
      <c r="E32" s="41">
        <f>D32-C32</f>
        <v>8</v>
      </c>
      <c r="F32" s="42">
        <f>C32+(ROUNDDOWN(E32/2,0))</f>
        <v>339</v>
      </c>
      <c r="H32" s="2"/>
      <c r="I32" s="3"/>
      <c r="J32" s="24"/>
      <c r="K32" s="6"/>
      <c r="L32" s="6"/>
      <c r="M32" s="26"/>
    </row>
    <row r="33" spans="1:13" ht="12.75" customHeight="1">
      <c r="A33" s="31" t="s">
        <v>45</v>
      </c>
      <c r="B33" s="8" t="s">
        <v>47</v>
      </c>
      <c r="C33" s="26">
        <v>338</v>
      </c>
      <c r="D33" s="24">
        <v>338</v>
      </c>
      <c r="E33" s="24">
        <f>D33-C33</f>
        <v>0</v>
      </c>
      <c r="F33" s="32">
        <f>C33+(ROUNDDOWN(E33/2,0))</f>
        <v>338</v>
      </c>
      <c r="H33" s="38" t="s">
        <v>10</v>
      </c>
      <c r="I33" s="48" t="s">
        <v>92</v>
      </c>
      <c r="J33" s="40">
        <v>280</v>
      </c>
      <c r="K33" s="41">
        <v>289</v>
      </c>
      <c r="L33" s="41">
        <f>K33-J33</f>
        <v>9</v>
      </c>
      <c r="M33" s="42">
        <f>J33+(ROUNDDOWN(L33/2,0))</f>
        <v>284</v>
      </c>
    </row>
    <row r="34" spans="1:13" ht="12.75" customHeight="1">
      <c r="A34" s="31" t="s">
        <v>45</v>
      </c>
      <c r="B34" s="8" t="s">
        <v>48</v>
      </c>
      <c r="C34" s="26">
        <v>311</v>
      </c>
      <c r="D34" s="24">
        <v>308</v>
      </c>
      <c r="E34" s="24">
        <f>D34-C34</f>
        <v>-3</v>
      </c>
      <c r="F34" s="32">
        <f>C34+(ROUNDDOWN(E34/2,0))</f>
        <v>310</v>
      </c>
      <c r="H34" s="31" t="s">
        <v>10</v>
      </c>
      <c r="I34" s="3" t="s">
        <v>91</v>
      </c>
      <c r="J34" s="26">
        <v>313</v>
      </c>
      <c r="K34" s="24">
        <v>321</v>
      </c>
      <c r="L34" s="24">
        <f>K34-J34</f>
        <v>8</v>
      </c>
      <c r="M34" s="32">
        <f>J34+(ROUNDDOWN(L34/2,0))</f>
        <v>317</v>
      </c>
    </row>
    <row r="35" spans="1:13" ht="12.75" customHeight="1">
      <c r="A35" s="31" t="s">
        <v>45</v>
      </c>
      <c r="B35" s="8" t="s">
        <v>49</v>
      </c>
      <c r="C35" s="26">
        <v>340</v>
      </c>
      <c r="D35" s="24">
        <v>325</v>
      </c>
      <c r="E35" s="24">
        <f>D35-C35</f>
        <v>-15</v>
      </c>
      <c r="F35" s="32">
        <f>C35+(ROUNDDOWN(E35/2,0))</f>
        <v>333</v>
      </c>
      <c r="H35" s="31" t="s">
        <v>10</v>
      </c>
      <c r="I35" s="12" t="s">
        <v>101</v>
      </c>
      <c r="J35" s="26">
        <v>306</v>
      </c>
      <c r="K35" s="24">
        <v>312</v>
      </c>
      <c r="L35" s="24">
        <f>K35-J35</f>
        <v>6</v>
      </c>
      <c r="M35" s="32">
        <f>J35+(ROUNDDOWN(L35/2,0))</f>
        <v>309</v>
      </c>
    </row>
    <row r="36" spans="1:13" ht="12.75" customHeight="1">
      <c r="A36" s="33"/>
      <c r="B36" s="44"/>
      <c r="C36" s="35"/>
      <c r="D36" s="36"/>
      <c r="E36" s="67">
        <f>SUM(E32:E35)</f>
        <v>-10</v>
      </c>
      <c r="F36" s="37"/>
      <c r="H36" s="31" t="s">
        <v>10</v>
      </c>
      <c r="I36" s="12" t="s">
        <v>97</v>
      </c>
      <c r="J36" s="26">
        <v>320</v>
      </c>
      <c r="K36" s="24">
        <v>325</v>
      </c>
      <c r="L36" s="24">
        <f>K36-J36</f>
        <v>5</v>
      </c>
      <c r="M36" s="32">
        <f>J36+(ROUNDDOWN(L36/2,0))</f>
        <v>322</v>
      </c>
    </row>
    <row r="37" spans="2:13" ht="12.75" customHeight="1">
      <c r="B37" s="8"/>
      <c r="C37" s="26"/>
      <c r="D37" s="6"/>
      <c r="E37" s="6"/>
      <c r="F37" s="26"/>
      <c r="H37" s="31" t="s">
        <v>10</v>
      </c>
      <c r="I37" s="8" t="s">
        <v>129</v>
      </c>
      <c r="J37" s="26">
        <v>327</v>
      </c>
      <c r="K37" s="24">
        <v>329</v>
      </c>
      <c r="L37" s="24">
        <f>K37-J37</f>
        <v>2</v>
      </c>
      <c r="M37" s="32">
        <f>J37+(ROUNDDOWN(L37/2,0))</f>
        <v>328</v>
      </c>
    </row>
    <row r="38" spans="1:13" ht="12.75" customHeight="1">
      <c r="A38" s="38" t="s">
        <v>50</v>
      </c>
      <c r="B38" s="45" t="s">
        <v>51</v>
      </c>
      <c r="C38" s="40" t="s">
        <v>23</v>
      </c>
      <c r="D38" s="41">
        <v>293</v>
      </c>
      <c r="E38" s="41">
        <v>0</v>
      </c>
      <c r="F38" s="42" t="s">
        <v>24</v>
      </c>
      <c r="G38" s="2"/>
      <c r="H38" s="31" t="s">
        <v>10</v>
      </c>
      <c r="I38" s="12" t="s">
        <v>98</v>
      </c>
      <c r="J38" s="26" t="s">
        <v>14</v>
      </c>
      <c r="K38" s="24">
        <v>285</v>
      </c>
      <c r="L38" s="24">
        <v>0</v>
      </c>
      <c r="M38" s="32" t="s">
        <v>23</v>
      </c>
    </row>
    <row r="39" spans="1:13" ht="12.75" customHeight="1">
      <c r="A39" s="31" t="s">
        <v>50</v>
      </c>
      <c r="B39" s="8" t="s">
        <v>52</v>
      </c>
      <c r="C39" s="26">
        <v>353</v>
      </c>
      <c r="D39" s="24">
        <v>342</v>
      </c>
      <c r="E39" s="24">
        <f>D39-C39</f>
        <v>-11</v>
      </c>
      <c r="F39" s="32">
        <f>C39+(ROUNDDOWN(E39/2,0))</f>
        <v>348</v>
      </c>
      <c r="G39" s="2"/>
      <c r="H39" s="31" t="s">
        <v>10</v>
      </c>
      <c r="I39" s="12" t="s">
        <v>100</v>
      </c>
      <c r="J39" s="26" t="s">
        <v>23</v>
      </c>
      <c r="K39" s="24">
        <v>282</v>
      </c>
      <c r="L39" s="24">
        <v>0</v>
      </c>
      <c r="M39" s="32" t="s">
        <v>24</v>
      </c>
    </row>
    <row r="40" spans="1:13" ht="12.75" customHeight="1">
      <c r="A40" s="31" t="s">
        <v>50</v>
      </c>
      <c r="B40" s="8" t="s">
        <v>53</v>
      </c>
      <c r="C40" s="26">
        <v>315</v>
      </c>
      <c r="D40" s="24">
        <v>298</v>
      </c>
      <c r="E40" s="24">
        <f>D40-C40</f>
        <v>-17</v>
      </c>
      <c r="F40" s="32">
        <f>C40+(ROUNDDOWN(E40/2,0))</f>
        <v>307</v>
      </c>
      <c r="G40" s="16"/>
      <c r="H40" s="31" t="s">
        <v>10</v>
      </c>
      <c r="I40" s="3" t="s">
        <v>96</v>
      </c>
      <c r="J40" s="26" t="s">
        <v>14</v>
      </c>
      <c r="K40" s="24">
        <v>298</v>
      </c>
      <c r="L40" s="24">
        <v>0</v>
      </c>
      <c r="M40" s="32" t="s">
        <v>23</v>
      </c>
    </row>
    <row r="41" spans="1:13" ht="12.75" customHeight="1">
      <c r="A41" s="33"/>
      <c r="B41" s="44"/>
      <c r="C41" s="35"/>
      <c r="D41" s="36"/>
      <c r="E41" s="67">
        <f>SUM(E38:E40)</f>
        <v>-28</v>
      </c>
      <c r="F41" s="37"/>
      <c r="G41" s="16"/>
      <c r="H41" s="31" t="s">
        <v>10</v>
      </c>
      <c r="I41" s="12" t="s">
        <v>136</v>
      </c>
      <c r="J41" s="26">
        <v>254</v>
      </c>
      <c r="K41" s="24">
        <v>242</v>
      </c>
      <c r="L41" s="24">
        <f>K41-J41</f>
        <v>-12</v>
      </c>
      <c r="M41" s="32">
        <f>J41+(ROUNDDOWN(L41/2,0))</f>
        <v>248</v>
      </c>
    </row>
    <row r="42" spans="2:13" ht="12.75" customHeight="1">
      <c r="B42" s="8"/>
      <c r="C42" s="26"/>
      <c r="D42" s="6"/>
      <c r="E42" s="6"/>
      <c r="F42" s="26"/>
      <c r="G42" s="16"/>
      <c r="H42" s="31" t="s">
        <v>10</v>
      </c>
      <c r="I42" s="3" t="s">
        <v>94</v>
      </c>
      <c r="J42" s="26">
        <v>309</v>
      </c>
      <c r="K42" s="24">
        <v>294</v>
      </c>
      <c r="L42" s="24">
        <f>K42-J42</f>
        <v>-15</v>
      </c>
      <c r="M42" s="32">
        <f>J42+(ROUNDDOWN(L42/2,0))</f>
        <v>302</v>
      </c>
    </row>
    <row r="43" spans="1:13" ht="12.75" customHeight="1">
      <c r="A43" s="38" t="s">
        <v>54</v>
      </c>
      <c r="B43" s="49" t="s">
        <v>58</v>
      </c>
      <c r="C43" s="40">
        <v>347</v>
      </c>
      <c r="D43" s="41">
        <v>355</v>
      </c>
      <c r="E43" s="41">
        <f>D43-C43</f>
        <v>8</v>
      </c>
      <c r="F43" s="42">
        <f>C43+(ROUNDDOWN(E43/2,0))</f>
        <v>351</v>
      </c>
      <c r="G43" s="2"/>
      <c r="H43" s="31" t="s">
        <v>10</v>
      </c>
      <c r="I43" s="3" t="s">
        <v>95</v>
      </c>
      <c r="J43" s="26">
        <v>315</v>
      </c>
      <c r="K43" s="24">
        <v>299</v>
      </c>
      <c r="L43" s="24">
        <f>K43-J43</f>
        <v>-16</v>
      </c>
      <c r="M43" s="32">
        <f>J43+(ROUNDDOWN(L43/2,0))</f>
        <v>307</v>
      </c>
    </row>
    <row r="44" spans="1:13" ht="12.75" customHeight="1">
      <c r="A44" s="31" t="s">
        <v>54</v>
      </c>
      <c r="B44" s="8" t="s">
        <v>56</v>
      </c>
      <c r="C44" s="26">
        <v>311</v>
      </c>
      <c r="D44" s="24">
        <v>314</v>
      </c>
      <c r="E44" s="24">
        <f>D44-C44</f>
        <v>3</v>
      </c>
      <c r="F44" s="32">
        <f>C44+(ROUNDDOWN(E44/2,0))</f>
        <v>312</v>
      </c>
      <c r="G44" s="2"/>
      <c r="H44" s="31" t="s">
        <v>10</v>
      </c>
      <c r="I44" s="3" t="s">
        <v>93</v>
      </c>
      <c r="J44" s="26">
        <v>292</v>
      </c>
      <c r="K44" s="24">
        <v>263</v>
      </c>
      <c r="L44" s="24">
        <f>K44-J44</f>
        <v>-29</v>
      </c>
      <c r="M44" s="32">
        <f>J44+(ROUNDDOWN(L44/2,0))</f>
        <v>278</v>
      </c>
    </row>
    <row r="45" spans="1:13" ht="12.75" customHeight="1">
      <c r="A45" s="31" t="s">
        <v>54</v>
      </c>
      <c r="B45" s="7" t="s">
        <v>62</v>
      </c>
      <c r="C45" s="26" t="s">
        <v>14</v>
      </c>
      <c r="D45" s="24">
        <v>303</v>
      </c>
      <c r="E45" s="24">
        <v>0</v>
      </c>
      <c r="F45" s="32" t="s">
        <v>23</v>
      </c>
      <c r="G45" s="2"/>
      <c r="H45" s="31" t="s">
        <v>10</v>
      </c>
      <c r="I45" s="12" t="s">
        <v>102</v>
      </c>
      <c r="J45" s="26">
        <v>293</v>
      </c>
      <c r="K45" s="24">
        <v>261</v>
      </c>
      <c r="L45" s="24">
        <f>K45-J45</f>
        <v>-32</v>
      </c>
      <c r="M45" s="32">
        <f>J45+(ROUNDDOWN(L45/2,0))</f>
        <v>277</v>
      </c>
    </row>
    <row r="46" spans="1:13" ht="12.75" customHeight="1">
      <c r="A46" s="31" t="s">
        <v>54</v>
      </c>
      <c r="B46" s="7" t="s">
        <v>57</v>
      </c>
      <c r="C46" s="26" t="s">
        <v>14</v>
      </c>
      <c r="D46" s="24">
        <v>114</v>
      </c>
      <c r="E46" s="24">
        <v>0</v>
      </c>
      <c r="F46" s="32" t="s">
        <v>23</v>
      </c>
      <c r="G46" s="2"/>
      <c r="H46" s="33"/>
      <c r="I46" s="46"/>
      <c r="J46" s="35"/>
      <c r="K46" s="36"/>
      <c r="L46" s="67">
        <f>SUM(L33:L45)</f>
        <v>-74</v>
      </c>
      <c r="M46" s="37"/>
    </row>
    <row r="47" spans="1:13" ht="12.75" customHeight="1">
      <c r="A47" s="31" t="s">
        <v>54</v>
      </c>
      <c r="B47" s="7" t="s">
        <v>59</v>
      </c>
      <c r="C47" s="26">
        <v>326</v>
      </c>
      <c r="D47" s="24">
        <v>318</v>
      </c>
      <c r="E47" s="24">
        <f>D47-C47</f>
        <v>-8</v>
      </c>
      <c r="F47" s="32">
        <f>C47+(ROUNDDOWN(E47/2,0))</f>
        <v>322</v>
      </c>
      <c r="G47" s="2"/>
      <c r="H47" s="2"/>
      <c r="I47" s="12"/>
      <c r="J47" s="25"/>
      <c r="K47" s="6"/>
      <c r="L47" s="6"/>
      <c r="M47" s="26"/>
    </row>
    <row r="48" spans="1:13" ht="12.75" customHeight="1">
      <c r="A48" s="31" t="s">
        <v>54</v>
      </c>
      <c r="B48" s="7" t="s">
        <v>61</v>
      </c>
      <c r="C48" s="26">
        <v>340</v>
      </c>
      <c r="D48" s="24">
        <v>329</v>
      </c>
      <c r="E48" s="24">
        <f>D48-C48</f>
        <v>-11</v>
      </c>
      <c r="F48" s="32">
        <f>C48+(ROUNDDOWN(E48/2,0))</f>
        <v>335</v>
      </c>
      <c r="G48" s="2"/>
      <c r="H48" s="38" t="s">
        <v>8</v>
      </c>
      <c r="I48" s="48" t="s">
        <v>103</v>
      </c>
      <c r="J48" s="40">
        <v>336</v>
      </c>
      <c r="K48" s="41">
        <v>348</v>
      </c>
      <c r="L48" s="41">
        <f>K48-J48</f>
        <v>12</v>
      </c>
      <c r="M48" s="42">
        <f>J48+(ROUNDDOWN(L48/2,0))</f>
        <v>342</v>
      </c>
    </row>
    <row r="49" spans="1:13" ht="12.75" customHeight="1">
      <c r="A49" s="33"/>
      <c r="B49" s="50"/>
      <c r="C49" s="35"/>
      <c r="D49" s="36"/>
      <c r="E49" s="67">
        <f>SUM(E43:E48)</f>
        <v>-8</v>
      </c>
      <c r="F49" s="37"/>
      <c r="G49" s="2"/>
      <c r="H49" s="31" t="s">
        <v>8</v>
      </c>
      <c r="I49" s="3" t="s">
        <v>107</v>
      </c>
      <c r="J49" s="26">
        <v>301</v>
      </c>
      <c r="K49" s="24">
        <v>302</v>
      </c>
      <c r="L49" s="24">
        <f>K49-J49</f>
        <v>1</v>
      </c>
      <c r="M49" s="32">
        <f>J49+(ROUNDDOWN(L49/2,0))</f>
        <v>301</v>
      </c>
    </row>
    <row r="50" spans="2:13" ht="12.75" customHeight="1">
      <c r="B50" s="7"/>
      <c r="D50" s="6"/>
      <c r="E50" s="6"/>
      <c r="F50" s="26"/>
      <c r="G50" s="2"/>
      <c r="H50" s="31" t="s">
        <v>8</v>
      </c>
      <c r="I50" s="3" t="s">
        <v>105</v>
      </c>
      <c r="J50" s="26" t="s">
        <v>14</v>
      </c>
      <c r="K50" s="24">
        <v>284</v>
      </c>
      <c r="L50" s="24">
        <v>0</v>
      </c>
      <c r="M50" s="32" t="s">
        <v>23</v>
      </c>
    </row>
    <row r="51" spans="1:13" ht="12.75" customHeight="1">
      <c r="A51" s="38" t="s">
        <v>65</v>
      </c>
      <c r="B51" s="45" t="s">
        <v>66</v>
      </c>
      <c r="C51" s="40" t="s">
        <v>14</v>
      </c>
      <c r="D51" s="41">
        <v>339</v>
      </c>
      <c r="E51" s="41">
        <v>0</v>
      </c>
      <c r="F51" s="42" t="s">
        <v>23</v>
      </c>
      <c r="G51" s="2"/>
      <c r="H51" s="31" t="s">
        <v>8</v>
      </c>
      <c r="I51" s="3" t="s">
        <v>104</v>
      </c>
      <c r="J51" s="26">
        <v>344</v>
      </c>
      <c r="K51" s="24">
        <v>341</v>
      </c>
      <c r="L51" s="24">
        <f>K51-J51</f>
        <v>-3</v>
      </c>
      <c r="M51" s="32">
        <f>J51+(ROUNDDOWN(L51/2,0))</f>
        <v>343</v>
      </c>
    </row>
    <row r="52" spans="1:13" ht="12.75" customHeight="1">
      <c r="A52" s="31" t="s">
        <v>65</v>
      </c>
      <c r="B52" s="3" t="s">
        <v>133</v>
      </c>
      <c r="C52" s="26" t="s">
        <v>14</v>
      </c>
      <c r="D52" s="24">
        <v>339</v>
      </c>
      <c r="E52" s="24">
        <v>0</v>
      </c>
      <c r="F52" s="32" t="s">
        <v>23</v>
      </c>
      <c r="G52" s="2"/>
      <c r="H52" s="31" t="s">
        <v>8</v>
      </c>
      <c r="I52" s="3" t="s">
        <v>106</v>
      </c>
      <c r="J52" s="26">
        <v>215</v>
      </c>
      <c r="K52" s="24">
        <v>211</v>
      </c>
      <c r="L52" s="24">
        <f>K52-J52</f>
        <v>-4</v>
      </c>
      <c r="M52" s="32">
        <f>J52+(ROUNDDOWN(L52/2,0))</f>
        <v>213</v>
      </c>
    </row>
    <row r="53" spans="1:13" ht="12.75" customHeight="1">
      <c r="A53" s="31" t="s">
        <v>65</v>
      </c>
      <c r="B53" s="3" t="s">
        <v>135</v>
      </c>
      <c r="C53" s="26" t="s">
        <v>14</v>
      </c>
      <c r="D53" s="24">
        <v>320</v>
      </c>
      <c r="E53" s="24">
        <v>0</v>
      </c>
      <c r="F53" s="32" t="s">
        <v>23</v>
      </c>
      <c r="G53" s="2"/>
      <c r="H53" s="33"/>
      <c r="I53" s="34"/>
      <c r="J53" s="35"/>
      <c r="K53" s="36"/>
      <c r="L53" s="67">
        <f>SUM(L48:L52)</f>
        <v>6</v>
      </c>
      <c r="M53" s="37"/>
    </row>
    <row r="54" spans="1:13" ht="12.75" customHeight="1">
      <c r="A54" s="31" t="s">
        <v>65</v>
      </c>
      <c r="B54" s="3" t="s">
        <v>134</v>
      </c>
      <c r="C54" s="26" t="s">
        <v>14</v>
      </c>
      <c r="D54" s="24">
        <v>286</v>
      </c>
      <c r="E54" s="24">
        <v>0</v>
      </c>
      <c r="F54" s="32" t="s">
        <v>23</v>
      </c>
      <c r="G54" s="2"/>
      <c r="H54" s="2"/>
      <c r="I54" s="3"/>
      <c r="J54" s="25"/>
      <c r="K54" s="6"/>
      <c r="L54" s="6"/>
      <c r="M54" s="26"/>
    </row>
    <row r="55" spans="1:7" ht="12.75" customHeight="1">
      <c r="A55" s="31" t="s">
        <v>65</v>
      </c>
      <c r="B55" s="3" t="s">
        <v>67</v>
      </c>
      <c r="C55" s="26" t="s">
        <v>14</v>
      </c>
      <c r="D55" s="24">
        <v>204</v>
      </c>
      <c r="E55" s="24">
        <v>0</v>
      </c>
      <c r="F55" s="32" t="s">
        <v>23</v>
      </c>
      <c r="G55" s="2"/>
    </row>
    <row r="56" spans="1:7" ht="12.75" customHeight="1">
      <c r="A56" s="31" t="s">
        <v>65</v>
      </c>
      <c r="B56" s="3" t="s">
        <v>132</v>
      </c>
      <c r="C56" s="26">
        <v>266</v>
      </c>
      <c r="D56" s="24">
        <v>194</v>
      </c>
      <c r="E56" s="24">
        <f>D56-C56</f>
        <v>-72</v>
      </c>
      <c r="F56" s="32">
        <f>C56+(ROUNDDOWN(E56/2,0))</f>
        <v>230</v>
      </c>
      <c r="G56" s="2"/>
    </row>
    <row r="57" spans="1:7" ht="12.75" customHeight="1">
      <c r="A57" s="33"/>
      <c r="B57" s="34"/>
      <c r="C57" s="35"/>
      <c r="D57" s="36"/>
      <c r="E57" s="67">
        <f>SUM(E51:E56)</f>
        <v>-72</v>
      </c>
      <c r="F57" s="37"/>
      <c r="G57" s="2"/>
    </row>
    <row r="58" spans="4:7" ht="12.75" customHeight="1">
      <c r="D58" s="6"/>
      <c r="E58" s="6"/>
      <c r="F58" s="26"/>
      <c r="G58" s="2"/>
    </row>
    <row r="59" spans="1:11" ht="12.75" customHeight="1">
      <c r="A59" s="68" t="s">
        <v>0</v>
      </c>
      <c r="B59" s="69" t="s">
        <v>1</v>
      </c>
      <c r="C59" s="68" t="s">
        <v>4</v>
      </c>
      <c r="D59" s="70" t="s">
        <v>5</v>
      </c>
      <c r="E59" s="70" t="s">
        <v>138</v>
      </c>
      <c r="F59" s="70" t="s">
        <v>4</v>
      </c>
      <c r="G59" s="2"/>
      <c r="H59" s="71" t="s">
        <v>163</v>
      </c>
      <c r="I59" s="72"/>
      <c r="J59" s="73" t="s">
        <v>138</v>
      </c>
      <c r="K59" s="73" t="s">
        <v>143</v>
      </c>
    </row>
    <row r="60" spans="1:11" ht="12.75" customHeight="1">
      <c r="A60" s="38" t="s">
        <v>9</v>
      </c>
      <c r="B60" s="51" t="s">
        <v>111</v>
      </c>
      <c r="C60" s="40">
        <v>313</v>
      </c>
      <c r="D60" s="41">
        <v>345</v>
      </c>
      <c r="E60" s="41">
        <f>D60-C60</f>
        <v>32</v>
      </c>
      <c r="F60" s="42">
        <f>C60+(ROUNDDOWN(E60/2,0))</f>
        <v>329</v>
      </c>
      <c r="G60" s="2"/>
      <c r="H60" s="31">
        <v>1</v>
      </c>
      <c r="I60" s="52" t="s">
        <v>161</v>
      </c>
      <c r="J60" s="54">
        <v>31</v>
      </c>
      <c r="K60" s="53">
        <v>19</v>
      </c>
    </row>
    <row r="61" spans="1:11" ht="12.75" customHeight="1">
      <c r="A61" s="31" t="s">
        <v>9</v>
      </c>
      <c r="B61" s="10" t="s">
        <v>113</v>
      </c>
      <c r="C61" s="26">
        <v>292</v>
      </c>
      <c r="D61" s="24">
        <v>315</v>
      </c>
      <c r="E61" s="24">
        <f>D61-C61</f>
        <v>23</v>
      </c>
      <c r="F61" s="32">
        <f>C61+(ROUNDDOWN(E61/2,0))</f>
        <v>303</v>
      </c>
      <c r="G61" s="2"/>
      <c r="H61" s="31">
        <v>2</v>
      </c>
      <c r="I61" s="52" t="s">
        <v>158</v>
      </c>
      <c r="J61" s="54">
        <v>14</v>
      </c>
      <c r="K61" s="54">
        <v>18</v>
      </c>
    </row>
    <row r="62" spans="1:11" ht="12.75" customHeight="1">
      <c r="A62" s="31" t="s">
        <v>9</v>
      </c>
      <c r="B62" s="12" t="s">
        <v>110</v>
      </c>
      <c r="C62" s="26">
        <v>292</v>
      </c>
      <c r="D62" s="24">
        <v>295</v>
      </c>
      <c r="E62" s="24">
        <f>D62-C62</f>
        <v>3</v>
      </c>
      <c r="F62" s="32">
        <f>C62+(ROUNDDOWN(E62/2,0))</f>
        <v>293</v>
      </c>
      <c r="G62" s="2"/>
      <c r="H62" s="31">
        <v>3</v>
      </c>
      <c r="I62" s="3" t="s">
        <v>149</v>
      </c>
      <c r="J62" s="54">
        <v>10</v>
      </c>
      <c r="K62" s="54">
        <v>17</v>
      </c>
    </row>
    <row r="63" spans="1:11" ht="12.75" customHeight="1">
      <c r="A63" s="31" t="s">
        <v>9</v>
      </c>
      <c r="B63" s="10" t="s">
        <v>127</v>
      </c>
      <c r="C63" s="26" t="s">
        <v>14</v>
      </c>
      <c r="D63" s="24">
        <v>305</v>
      </c>
      <c r="E63" s="24">
        <v>0</v>
      </c>
      <c r="F63" s="32" t="s">
        <v>23</v>
      </c>
      <c r="G63" s="16"/>
      <c r="H63" s="31">
        <v>4</v>
      </c>
      <c r="I63" s="52" t="s">
        <v>148</v>
      </c>
      <c r="J63" s="54">
        <v>6</v>
      </c>
      <c r="K63" s="54">
        <v>16</v>
      </c>
    </row>
    <row r="64" spans="1:11" ht="12.75" customHeight="1">
      <c r="A64" s="31" t="s">
        <v>9</v>
      </c>
      <c r="B64" s="10" t="s">
        <v>112</v>
      </c>
      <c r="C64" s="26">
        <v>345</v>
      </c>
      <c r="D64" s="24">
        <v>342</v>
      </c>
      <c r="E64" s="24">
        <f>D64-C64</f>
        <v>-3</v>
      </c>
      <c r="F64" s="32">
        <f>C64+(ROUNDDOWN(E64/2,0))</f>
        <v>344</v>
      </c>
      <c r="H64" s="31">
        <v>5</v>
      </c>
      <c r="I64" s="52" t="s">
        <v>160</v>
      </c>
      <c r="J64" s="54">
        <v>5</v>
      </c>
      <c r="K64" s="54">
        <v>15</v>
      </c>
    </row>
    <row r="65" spans="1:11" ht="12.75" customHeight="1">
      <c r="A65" s="31" t="s">
        <v>9</v>
      </c>
      <c r="B65" s="13" t="s">
        <v>114</v>
      </c>
      <c r="C65" s="26">
        <v>296</v>
      </c>
      <c r="D65" s="24">
        <v>291</v>
      </c>
      <c r="E65" s="24">
        <f>D65-C65</f>
        <v>-5</v>
      </c>
      <c r="F65" s="32">
        <f>C65+(ROUNDDOWN(E65/2,0))</f>
        <v>294</v>
      </c>
      <c r="G65" s="16"/>
      <c r="H65" s="31">
        <v>6</v>
      </c>
      <c r="I65" s="3" t="s">
        <v>151</v>
      </c>
      <c r="J65" s="54">
        <v>4</v>
      </c>
      <c r="K65" s="54">
        <v>14</v>
      </c>
    </row>
    <row r="66" spans="1:11" ht="12.75" customHeight="1">
      <c r="A66" s="31" t="s">
        <v>9</v>
      </c>
      <c r="B66" s="12" t="s">
        <v>109</v>
      </c>
      <c r="C66" s="26">
        <v>329</v>
      </c>
      <c r="D66" s="24">
        <v>314</v>
      </c>
      <c r="E66" s="24">
        <f>D66-C66</f>
        <v>-15</v>
      </c>
      <c r="F66" s="32">
        <f>C66+(ROUNDDOWN(E66/2,0))</f>
        <v>322</v>
      </c>
      <c r="G66" s="9"/>
      <c r="H66" s="31">
        <v>6</v>
      </c>
      <c r="I66" s="52" t="s">
        <v>157</v>
      </c>
      <c r="J66" s="54">
        <v>4</v>
      </c>
      <c r="K66" s="54">
        <v>14</v>
      </c>
    </row>
    <row r="67" spans="1:11" ht="12.75" customHeight="1">
      <c r="A67" s="31" t="s">
        <v>9</v>
      </c>
      <c r="B67" s="12" t="s">
        <v>116</v>
      </c>
      <c r="C67" s="26">
        <v>333</v>
      </c>
      <c r="D67" s="24">
        <v>316</v>
      </c>
      <c r="E67" s="24">
        <f>D67-C67</f>
        <v>-17</v>
      </c>
      <c r="F67" s="32">
        <f>C67+(ROUNDDOWN(E67/2,0))</f>
        <v>325</v>
      </c>
      <c r="G67" s="16"/>
      <c r="H67" s="31">
        <v>8</v>
      </c>
      <c r="I67" s="52" t="s">
        <v>150</v>
      </c>
      <c r="J67" s="54">
        <v>-8</v>
      </c>
      <c r="K67" s="54">
        <v>12</v>
      </c>
    </row>
    <row r="68" spans="1:11" ht="12.75" customHeight="1">
      <c r="A68" s="31" t="s">
        <v>9</v>
      </c>
      <c r="B68" s="8" t="s">
        <v>115</v>
      </c>
      <c r="C68" s="26">
        <v>325</v>
      </c>
      <c r="D68" s="24">
        <v>290</v>
      </c>
      <c r="E68" s="24">
        <f>D68-C68</f>
        <v>-35</v>
      </c>
      <c r="F68" s="32">
        <f>C68+(ROUNDDOWN(E68/2,0))</f>
        <v>308</v>
      </c>
      <c r="H68" s="31">
        <v>9</v>
      </c>
      <c r="I68" s="52" t="s">
        <v>153</v>
      </c>
      <c r="J68" s="54">
        <v>-10</v>
      </c>
      <c r="K68" s="54">
        <v>11</v>
      </c>
    </row>
    <row r="69" spans="1:11" ht="12.75" customHeight="1">
      <c r="A69" s="33"/>
      <c r="B69" s="44"/>
      <c r="C69" s="35"/>
      <c r="D69" s="36"/>
      <c r="E69" s="67">
        <f>SUM(E60:E68)</f>
        <v>-17</v>
      </c>
      <c r="F69" s="37"/>
      <c r="G69" s="9"/>
      <c r="H69" s="31">
        <v>10</v>
      </c>
      <c r="I69" s="52" t="s">
        <v>144</v>
      </c>
      <c r="J69" s="54">
        <v>-17</v>
      </c>
      <c r="K69" s="54">
        <v>10</v>
      </c>
    </row>
    <row r="70" spans="7:11" ht="12.75" customHeight="1">
      <c r="G70" s="16"/>
      <c r="H70" s="31">
        <v>11</v>
      </c>
      <c r="I70" s="52" t="s">
        <v>145</v>
      </c>
      <c r="J70" s="54">
        <v>-28</v>
      </c>
      <c r="K70" s="54">
        <v>9</v>
      </c>
    </row>
    <row r="71" spans="1:11" ht="12.75" customHeight="1">
      <c r="A71" s="55" t="s">
        <v>117</v>
      </c>
      <c r="B71" s="45" t="s">
        <v>119</v>
      </c>
      <c r="C71" s="40">
        <v>314</v>
      </c>
      <c r="D71" s="41">
        <v>326</v>
      </c>
      <c r="E71" s="41">
        <f>D71-C71</f>
        <v>12</v>
      </c>
      <c r="F71" s="42">
        <f>C71+(ROUNDDOWN(E71/2,0))</f>
        <v>320</v>
      </c>
      <c r="G71" s="2"/>
      <c r="H71" s="31">
        <v>12</v>
      </c>
      <c r="I71" s="3" t="s">
        <v>156</v>
      </c>
      <c r="J71" s="54">
        <v>-72</v>
      </c>
      <c r="K71" s="54">
        <v>8</v>
      </c>
    </row>
    <row r="72" spans="1:11" ht="12.75" customHeight="1">
      <c r="A72" s="56" t="s">
        <v>117</v>
      </c>
      <c r="B72" s="12" t="s">
        <v>122</v>
      </c>
      <c r="C72" s="26">
        <v>329</v>
      </c>
      <c r="D72" s="24">
        <v>337</v>
      </c>
      <c r="E72" s="24">
        <f>D72-C72</f>
        <v>8</v>
      </c>
      <c r="F72" s="32">
        <f>C72+(ROUNDDOWN(E72/2,0))</f>
        <v>333</v>
      </c>
      <c r="G72" s="2"/>
      <c r="H72" s="31">
        <v>13</v>
      </c>
      <c r="I72" s="52" t="s">
        <v>155</v>
      </c>
      <c r="J72" s="54">
        <v>-74</v>
      </c>
      <c r="K72" s="54">
        <v>7</v>
      </c>
    </row>
    <row r="73" spans="1:11" ht="12.75" customHeight="1">
      <c r="A73" s="56" t="s">
        <v>117</v>
      </c>
      <c r="B73" s="13" t="s">
        <v>121</v>
      </c>
      <c r="C73" s="26">
        <v>301</v>
      </c>
      <c r="D73" s="24">
        <v>298</v>
      </c>
      <c r="E73" s="24">
        <f>D73-C73</f>
        <v>-3</v>
      </c>
      <c r="F73" s="32">
        <f>C73+(ROUNDDOWN(E73/2,0))</f>
        <v>300</v>
      </c>
      <c r="G73" s="2"/>
      <c r="H73" s="31">
        <v>14</v>
      </c>
      <c r="I73" s="52" t="s">
        <v>146</v>
      </c>
      <c r="J73" s="54">
        <v>-125</v>
      </c>
      <c r="K73" s="54">
        <v>6</v>
      </c>
    </row>
    <row r="74" spans="1:11" ht="12.75" customHeight="1">
      <c r="A74" s="56" t="s">
        <v>117</v>
      </c>
      <c r="B74" s="12" t="s">
        <v>118</v>
      </c>
      <c r="C74" s="26">
        <v>280</v>
      </c>
      <c r="D74" s="24">
        <v>276</v>
      </c>
      <c r="E74" s="24">
        <f>D74-C74</f>
        <v>-4</v>
      </c>
      <c r="F74" s="32">
        <f>C74+(ROUNDDOWN(E74/2,0))</f>
        <v>278</v>
      </c>
      <c r="G74" s="2"/>
      <c r="H74" s="31">
        <v>15</v>
      </c>
      <c r="I74" s="52" t="s">
        <v>159</v>
      </c>
      <c r="J74" s="54">
        <v>-282</v>
      </c>
      <c r="K74" s="54">
        <v>5</v>
      </c>
    </row>
    <row r="75" spans="1:11" ht="12.75" customHeight="1">
      <c r="A75" s="56" t="s">
        <v>117</v>
      </c>
      <c r="B75" s="13" t="s">
        <v>120</v>
      </c>
      <c r="C75" s="26">
        <v>339</v>
      </c>
      <c r="D75" s="24">
        <v>330</v>
      </c>
      <c r="E75" s="24">
        <f>D75-C75</f>
        <v>-9</v>
      </c>
      <c r="F75" s="32">
        <f>C75+(ROUNDDOWN(E75/2,0))</f>
        <v>335</v>
      </c>
      <c r="G75" s="2"/>
      <c r="H75" s="31">
        <v>16</v>
      </c>
      <c r="I75" s="52" t="s">
        <v>147</v>
      </c>
      <c r="J75" s="54"/>
      <c r="K75" s="54"/>
    </row>
    <row r="76" spans="1:11" ht="12.75">
      <c r="A76" s="33"/>
      <c r="B76" s="34"/>
      <c r="C76" s="35"/>
      <c r="D76" s="57"/>
      <c r="E76" s="67">
        <f>SUM(E71:E75)</f>
        <v>4</v>
      </c>
      <c r="F76" s="58"/>
      <c r="H76" s="31">
        <v>17</v>
      </c>
      <c r="I76" s="3" t="s">
        <v>152</v>
      </c>
      <c r="J76" s="54"/>
      <c r="K76" s="32"/>
    </row>
    <row r="77" spans="8:11" ht="12.75">
      <c r="H77" s="31">
        <v>18</v>
      </c>
      <c r="I77" s="7" t="s">
        <v>154</v>
      </c>
      <c r="J77" s="54"/>
      <c r="K77" s="59"/>
    </row>
    <row r="78" spans="1:11" ht="12.75">
      <c r="A78" s="71" t="s">
        <v>142</v>
      </c>
      <c r="B78" s="74"/>
      <c r="H78" s="33">
        <v>19</v>
      </c>
      <c r="I78" s="60" t="s">
        <v>162</v>
      </c>
      <c r="J78" s="75"/>
      <c r="K78" s="61"/>
    </row>
    <row r="79" spans="1:6" ht="12.75">
      <c r="A79" s="38" t="s">
        <v>11</v>
      </c>
      <c r="B79" s="45" t="s">
        <v>77</v>
      </c>
      <c r="C79" s="40">
        <v>223</v>
      </c>
      <c r="D79" s="41">
        <v>247</v>
      </c>
      <c r="E79" s="41">
        <f>D79-C79</f>
        <v>24</v>
      </c>
      <c r="F79" s="42">
        <f>C79+(ROUNDDOWN(E79/2,0))</f>
        <v>235</v>
      </c>
    </row>
    <row r="80" spans="1:6" ht="12.75">
      <c r="A80" s="31" t="s">
        <v>5</v>
      </c>
      <c r="B80" s="8" t="s">
        <v>63</v>
      </c>
      <c r="C80" s="26">
        <v>275</v>
      </c>
      <c r="D80" s="24">
        <v>297</v>
      </c>
      <c r="E80" s="24">
        <f>D80-C80</f>
        <v>22</v>
      </c>
      <c r="F80" s="32">
        <f>C80+(ROUNDDOWN(E80/2,0))</f>
        <v>286</v>
      </c>
    </row>
    <row r="81" spans="1:6" ht="12.75">
      <c r="A81" s="31" t="s">
        <v>5</v>
      </c>
      <c r="B81" s="8" t="s">
        <v>64</v>
      </c>
      <c r="C81" s="26">
        <v>263</v>
      </c>
      <c r="D81" s="24">
        <v>265</v>
      </c>
      <c r="E81" s="24">
        <f>D81-C81</f>
        <v>2</v>
      </c>
      <c r="F81" s="32">
        <f>C81+(ROUNDDOWN(E81/2,0))</f>
        <v>264</v>
      </c>
    </row>
    <row r="82" spans="1:6" ht="12.75">
      <c r="A82" s="31" t="s">
        <v>65</v>
      </c>
      <c r="B82" s="3" t="s">
        <v>137</v>
      </c>
      <c r="C82" s="26" t="s">
        <v>14</v>
      </c>
      <c r="D82" s="24">
        <v>331</v>
      </c>
      <c r="E82" s="24">
        <v>0</v>
      </c>
      <c r="F82" s="32" t="s">
        <v>23</v>
      </c>
    </row>
    <row r="83" spans="1:6" ht="12.75">
      <c r="A83" s="31" t="s">
        <v>10</v>
      </c>
      <c r="B83" s="12" t="s">
        <v>99</v>
      </c>
      <c r="C83" s="26" t="s">
        <v>14</v>
      </c>
      <c r="D83" s="24">
        <v>305</v>
      </c>
      <c r="E83" s="24">
        <v>0</v>
      </c>
      <c r="F83" s="32" t="s">
        <v>23</v>
      </c>
    </row>
    <row r="84" spans="1:8" ht="12.75" customHeight="1">
      <c r="A84" s="31" t="s">
        <v>83</v>
      </c>
      <c r="B84" s="3" t="s">
        <v>131</v>
      </c>
      <c r="C84" s="24" t="s">
        <v>14</v>
      </c>
      <c r="D84" s="24">
        <v>298</v>
      </c>
      <c r="E84" s="24">
        <v>0</v>
      </c>
      <c r="F84" s="32" t="s">
        <v>23</v>
      </c>
      <c r="G84" s="11"/>
      <c r="H84" s="24"/>
    </row>
    <row r="85" spans="1:7" ht="12.75" customHeight="1">
      <c r="A85" s="31" t="s">
        <v>50</v>
      </c>
      <c r="B85" s="8" t="s">
        <v>123</v>
      </c>
      <c r="C85" s="26" t="s">
        <v>14</v>
      </c>
      <c r="D85" s="24">
        <v>219</v>
      </c>
      <c r="E85" s="24">
        <v>0</v>
      </c>
      <c r="F85" s="32" t="s">
        <v>23</v>
      </c>
      <c r="G85" s="2"/>
    </row>
    <row r="86" spans="1:8" ht="12.75" customHeight="1">
      <c r="A86" s="33" t="s">
        <v>83</v>
      </c>
      <c r="B86" s="34" t="s">
        <v>84</v>
      </c>
      <c r="C86" s="36">
        <v>275</v>
      </c>
      <c r="D86" s="36">
        <v>267</v>
      </c>
      <c r="E86" s="36">
        <f>D86-C86</f>
        <v>-8</v>
      </c>
      <c r="F86" s="37">
        <f>C86+(ROUNDDOWN(E86/2,0))</f>
        <v>271</v>
      </c>
      <c r="G86" s="2"/>
      <c r="H86" s="25"/>
    </row>
    <row r="87" ht="12.75" customHeight="1">
      <c r="G87" s="9"/>
    </row>
    <row r="88" ht="12.75" customHeight="1">
      <c r="G88" s="2"/>
    </row>
    <row r="89" ht="12.75" customHeight="1">
      <c r="G89" s="9"/>
    </row>
    <row r="90" ht="12.75" customHeight="1">
      <c r="G90" s="2"/>
    </row>
    <row r="91" ht="12.75" customHeight="1">
      <c r="G91" s="9"/>
    </row>
    <row r="92" spans="2:8" ht="12.75" customHeight="1">
      <c r="B92" s="12"/>
      <c r="F92" s="11"/>
      <c r="G92" s="2"/>
      <c r="H92" s="16"/>
    </row>
    <row r="93" spans="2:8" ht="12.75" customHeight="1">
      <c r="B93" s="8"/>
      <c r="E93" s="11"/>
      <c r="F93" s="2"/>
      <c r="G93" s="2"/>
      <c r="H93" s="24"/>
    </row>
    <row r="94" spans="2:8" ht="12.75" customHeight="1">
      <c r="B94" s="8"/>
      <c r="E94" s="11"/>
      <c r="F94" s="2"/>
      <c r="G94" s="2"/>
      <c r="H94" s="24"/>
    </row>
    <row r="95" spans="5:8" ht="12.75" customHeight="1">
      <c r="E95" s="11"/>
      <c r="F95" s="2"/>
      <c r="G95" s="2"/>
      <c r="H95" s="24"/>
    </row>
    <row r="96" spans="2:8" ht="12.75" customHeight="1">
      <c r="B96" s="8"/>
      <c r="E96" s="11"/>
      <c r="F96" s="11"/>
      <c r="G96" s="11"/>
      <c r="H96" s="24"/>
    </row>
    <row r="97" spans="2:8" ht="12.75" customHeight="1">
      <c r="B97" s="8"/>
      <c r="E97" s="11"/>
      <c r="F97" s="2"/>
      <c r="G97" s="2"/>
      <c r="H97" s="24"/>
    </row>
    <row r="98" spans="2:8" ht="12.75" customHeight="1">
      <c r="B98" s="8"/>
      <c r="D98" s="25"/>
      <c r="E98" s="11"/>
      <c r="F98" s="2"/>
      <c r="G98" s="2"/>
      <c r="H98" s="24"/>
    </row>
    <row r="99" spans="2:8" ht="12.75" customHeight="1">
      <c r="B99" s="12"/>
      <c r="E99" s="11"/>
      <c r="F99" s="11"/>
      <c r="G99" s="11"/>
      <c r="H99" s="24"/>
    </row>
    <row r="100" spans="5:8" ht="12.75" customHeight="1">
      <c r="E100" s="11"/>
      <c r="F100" s="2"/>
      <c r="G100" s="2"/>
      <c r="H100" s="24"/>
    </row>
    <row r="101" spans="5:8" ht="12.75" customHeight="1">
      <c r="E101" s="11"/>
      <c r="F101" s="2"/>
      <c r="G101" s="2"/>
      <c r="H101" s="24"/>
    </row>
    <row r="102" spans="2:8" ht="12.75" customHeight="1">
      <c r="B102" s="27"/>
      <c r="F102" s="2"/>
      <c r="G102" s="2"/>
      <c r="H102" s="24"/>
    </row>
    <row r="103" spans="6:8" ht="12.75" customHeight="1">
      <c r="F103" s="2"/>
      <c r="G103" s="2"/>
      <c r="H103" s="24"/>
    </row>
    <row r="104" spans="6:8" ht="12.75" customHeight="1">
      <c r="F104" s="2"/>
      <c r="G104" s="2"/>
      <c r="H104" s="24"/>
    </row>
    <row r="105" spans="2:8" ht="12.75" customHeight="1">
      <c r="B105" s="12"/>
      <c r="F105" s="11"/>
      <c r="G105" s="11"/>
      <c r="H105" s="24"/>
    </row>
    <row r="106" spans="6:8" ht="12.75" customHeight="1">
      <c r="F106" s="2"/>
      <c r="G106" s="2"/>
      <c r="H106" s="24"/>
    </row>
    <row r="107" spans="6:8" ht="12.75" customHeight="1">
      <c r="F107" s="11"/>
      <c r="G107" s="11"/>
      <c r="H107" s="24"/>
    </row>
    <row r="108" spans="2:8" ht="12.75" customHeight="1">
      <c r="B108" s="8"/>
      <c r="F108" s="2"/>
      <c r="G108" s="2"/>
      <c r="H108" s="24"/>
    </row>
    <row r="109" ht="12.75" customHeight="1">
      <c r="B109" s="8"/>
    </row>
    <row r="110" ht="12.75" customHeight="1"/>
    <row r="111" ht="12.75" customHeight="1">
      <c r="B111" s="8"/>
    </row>
    <row r="112" ht="12.75" customHeight="1">
      <c r="B112" s="8"/>
    </row>
    <row r="113" ht="12.75" customHeight="1">
      <c r="B113" s="8"/>
    </row>
    <row r="114" ht="12.75" customHeight="1">
      <c r="B114" s="8"/>
    </row>
    <row r="115" ht="12.75" customHeight="1"/>
    <row r="116" ht="12.75" customHeight="1">
      <c r="B116" s="8"/>
    </row>
    <row r="117" ht="12.75" customHeight="1">
      <c r="B117" s="8"/>
    </row>
    <row r="118" ht="12.75" customHeight="1"/>
    <row r="119" ht="12.75" customHeight="1">
      <c r="B119" s="12"/>
    </row>
    <row r="120" ht="12.75" customHeight="1"/>
    <row r="121" ht="12.75" customHeight="1">
      <c r="B121" s="12"/>
    </row>
    <row r="122" spans="5:7" ht="12.75" customHeight="1">
      <c r="E122" s="25"/>
      <c r="F122" s="25"/>
      <c r="G122" s="25"/>
    </row>
    <row r="123" spans="2:8" ht="12.75" customHeight="1">
      <c r="B123" s="8"/>
      <c r="H123" s="25"/>
    </row>
    <row r="124" ht="12.75" customHeight="1"/>
    <row r="125" spans="1:8" s="25" customFormat="1" ht="12.75" customHeight="1">
      <c r="A125" s="2"/>
      <c r="B125" s="3"/>
      <c r="D125" s="4"/>
      <c r="E125" s="4"/>
      <c r="F125" s="4"/>
      <c r="G125" s="4"/>
      <c r="H125" s="19"/>
    </row>
    <row r="126" ht="12.75" customHeight="1"/>
    <row r="127" ht="12.75" customHeight="1">
      <c r="B127" s="8"/>
    </row>
    <row r="128" ht="12.75" customHeight="1">
      <c r="B128" s="8"/>
    </row>
    <row r="129" ht="12.75" customHeight="1">
      <c r="B129" s="8"/>
    </row>
    <row r="130" ht="12.75" customHeight="1"/>
    <row r="131" ht="12.75" customHeight="1"/>
    <row r="132" ht="12.75" customHeight="1"/>
    <row r="133" ht="12.75" customHeight="1">
      <c r="B133" s="8"/>
    </row>
    <row r="134" ht="12.75" customHeight="1"/>
    <row r="135" ht="12.75" customHeight="1">
      <c r="B135" s="12"/>
    </row>
    <row r="136" ht="12.75" customHeight="1">
      <c r="B136" s="12"/>
    </row>
    <row r="137" ht="12.75" customHeight="1">
      <c r="B137" s="12"/>
    </row>
    <row r="138" ht="12.75" customHeight="1"/>
    <row r="139" ht="12.75" customHeight="1">
      <c r="B139" s="8"/>
    </row>
    <row r="140" ht="12.75" customHeight="1"/>
    <row r="141" ht="12.75" customHeight="1"/>
    <row r="142" ht="12.75" customHeight="1">
      <c r="B142" s="8"/>
    </row>
    <row r="143" ht="12.75" customHeight="1">
      <c r="B143" s="8"/>
    </row>
    <row r="144" ht="12.75" customHeight="1">
      <c r="B144" s="8"/>
    </row>
    <row r="145" ht="12.75" customHeight="1"/>
    <row r="146" ht="12.75" customHeight="1">
      <c r="B146" s="8"/>
    </row>
    <row r="147" ht="12.75" customHeight="1"/>
    <row r="148" ht="12.75" customHeight="1"/>
    <row r="149" ht="12.75" customHeight="1">
      <c r="B149" s="8"/>
    </row>
    <row r="150" ht="12.75" customHeight="1">
      <c r="B150" s="8"/>
    </row>
    <row r="151" ht="12.75" customHeight="1">
      <c r="B151" s="8"/>
    </row>
    <row r="152" ht="12.75" customHeight="1">
      <c r="B152" s="8"/>
    </row>
    <row r="153" ht="12.75" customHeight="1">
      <c r="B153" s="8"/>
    </row>
    <row r="154" ht="12.75" customHeight="1">
      <c r="B154" s="8"/>
    </row>
    <row r="155" ht="12.75" customHeight="1">
      <c r="B155" s="8"/>
    </row>
    <row r="156" ht="12.75" customHeight="1"/>
    <row r="157" ht="12.75" customHeight="1">
      <c r="B157" s="8"/>
    </row>
    <row r="158" ht="12.75" customHeight="1">
      <c r="B158" s="8"/>
    </row>
    <row r="159" ht="12.75" customHeight="1"/>
    <row r="160" ht="12.75" customHeight="1">
      <c r="B160" s="12"/>
    </row>
    <row r="161" ht="12.75" customHeight="1">
      <c r="B161" s="12"/>
    </row>
  </sheetData>
  <printOptions/>
  <pageMargins left="0.1968503937007874" right="0.1968503937007874" top="0.984251968503937" bottom="0.5905511811023623" header="0.5905511811023623" footer="0.5118110236220472"/>
  <pageSetup orientation="portrait" paperSize="9" r:id="rId1"/>
  <headerFooter alignWithMargins="0">
    <oddHeader xml:space="preserve">&amp;CUitslag  1°  wedstrijd  3  pijlen  van  KJSS  op  17 - 18  oktober  2020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2020-10-20T11:21:26Z</cp:lastPrinted>
  <dcterms:created xsi:type="dcterms:W3CDTF">2020-09-03T15:21:24Z</dcterms:created>
  <dcterms:modified xsi:type="dcterms:W3CDTF">2020-10-20T11:25:00Z</dcterms:modified>
  <cp:category/>
  <cp:version/>
  <cp:contentType/>
  <cp:contentStatus/>
</cp:coreProperties>
</file>