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0115" windowHeight="9795" activeTab="0"/>
  </bookViews>
  <sheets>
    <sheet name="DEWB" sheetId="1" r:id="rId1"/>
    <sheet name="DEWN" sheetId="2" r:id="rId2"/>
  </sheets>
  <definedNames/>
  <calcPr fullCalcOnLoad="1"/>
</workbook>
</file>

<file path=xl/sharedStrings.xml><?xml version="1.0" encoding="utf-8"?>
<sst xmlns="http://schemas.openxmlformats.org/spreadsheetml/2006/main" count="540" uniqueCount="136">
  <si>
    <t>NAAM</t>
  </si>
  <si>
    <t>CLUB</t>
  </si>
  <si>
    <t>DAN</t>
  </si>
  <si>
    <t>DEH</t>
  </si>
  <si>
    <t>DEW</t>
  </si>
  <si>
    <t>DRZ</t>
  </si>
  <si>
    <t>VHV</t>
  </si>
  <si>
    <t>EHV</t>
  </si>
  <si>
    <t>FCM</t>
  </si>
  <si>
    <t>KHV</t>
  </si>
  <si>
    <t>KME</t>
  </si>
  <si>
    <t>NSS</t>
  </si>
  <si>
    <t>NVL</t>
  </si>
  <si>
    <t>SCH</t>
  </si>
  <si>
    <t>SSR</t>
  </si>
  <si>
    <t>SWZ</t>
  </si>
  <si>
    <t>CAT</t>
  </si>
  <si>
    <t>BOOG</t>
  </si>
  <si>
    <t>V</t>
  </si>
  <si>
    <t>C</t>
  </si>
  <si>
    <t>J12</t>
  </si>
  <si>
    <t>R</t>
  </si>
  <si>
    <t>H</t>
  </si>
  <si>
    <t>M</t>
  </si>
  <si>
    <t>D</t>
  </si>
  <si>
    <t>EV</t>
  </si>
  <si>
    <t>J</t>
  </si>
  <si>
    <t xml:space="preserve">J </t>
  </si>
  <si>
    <t>GEM</t>
  </si>
  <si>
    <t>GG</t>
  </si>
  <si>
    <t>GG1</t>
  </si>
  <si>
    <t>GG2</t>
  </si>
  <si>
    <t>Brioen Ingrid</t>
  </si>
  <si>
    <t>Van Houtven Dieter</t>
  </si>
  <si>
    <t>Torfs Jozef</t>
  </si>
  <si>
    <t>Van Deun Marie-Claire</t>
  </si>
  <si>
    <t>Bols Elias</t>
  </si>
  <si>
    <t>Claus Kobe</t>
  </si>
  <si>
    <t>De Vos Gerda</t>
  </si>
  <si>
    <t>Martens Lies</t>
  </si>
  <si>
    <t>Somers Liam</t>
  </si>
  <si>
    <t>Van Roon Julian</t>
  </si>
  <si>
    <t>Van Uffel Warre</t>
  </si>
  <si>
    <t>Venneman Andy</t>
  </si>
  <si>
    <t>Venneman Louise</t>
  </si>
  <si>
    <t>Wens Walter</t>
  </si>
  <si>
    <t>Wils Emil</t>
  </si>
  <si>
    <t>Broeckx Benny</t>
  </si>
  <si>
    <t>Broeckx Bo</t>
  </si>
  <si>
    <t>De Gruyter Peter</t>
  </si>
  <si>
    <t>De Zitter Nadine</t>
  </si>
  <si>
    <t>Saenen Paul</t>
  </si>
  <si>
    <t>Theys Marc</t>
  </si>
  <si>
    <t>Theys Wim</t>
  </si>
  <si>
    <t>Belmans Daniel</t>
  </si>
  <si>
    <t>Thille Patricia</t>
  </si>
  <si>
    <t>Verschoren Bruno</t>
  </si>
  <si>
    <t>Roelandts Manuella</t>
  </si>
  <si>
    <t>Rosseel Wesley</t>
  </si>
  <si>
    <t>Boeckx Sonja</t>
  </si>
  <si>
    <t>Turner Keith</t>
  </si>
  <si>
    <t>Van De Water Hans</t>
  </si>
  <si>
    <t>Voorspoels Guy</t>
  </si>
  <si>
    <t>Bollingh Tjorven</t>
  </si>
  <si>
    <t>Ceulemans Hannelore</t>
  </si>
  <si>
    <t>Crikemans Luc</t>
  </si>
  <si>
    <t>Crikemans Nina</t>
  </si>
  <si>
    <t>Dirix Luc</t>
  </si>
  <si>
    <t>Jannes Thor</t>
  </si>
  <si>
    <t>Molenberghs Glenda</t>
  </si>
  <si>
    <t>Nys Floris</t>
  </si>
  <si>
    <t>Peels Emiel</t>
  </si>
  <si>
    <t>Peetermans Alfons</t>
  </si>
  <si>
    <t>Sledsens Ties</t>
  </si>
  <si>
    <t>Van De Ven Pascal</t>
  </si>
  <si>
    <t>Van De Ven Seth</t>
  </si>
  <si>
    <t>Van Gansewinkel Inty</t>
  </si>
  <si>
    <t>Verbeek Louis</t>
  </si>
  <si>
    <t>De Jong Richard</t>
  </si>
  <si>
    <t>Adriansen Mathias</t>
  </si>
  <si>
    <t>Damen Karel</t>
  </si>
  <si>
    <t>Deckx Dominica</t>
  </si>
  <si>
    <t>Hendrickx Guy</t>
  </si>
  <si>
    <t>Koenen Liam</t>
  </si>
  <si>
    <t>Schrauwen Karel</t>
  </si>
  <si>
    <t>Van Berlo Guido</t>
  </si>
  <si>
    <t>Van Delm Chris</t>
  </si>
  <si>
    <t>Van Oerle Tuur</t>
  </si>
  <si>
    <t>Van Ostaeyen Gerry</t>
  </si>
  <si>
    <t>Vannes Roger</t>
  </si>
  <si>
    <t>Verhoeven Nico</t>
  </si>
  <si>
    <t>Verstappen Paul</t>
  </si>
  <si>
    <t>Wuyts Dirk</t>
  </si>
  <si>
    <t>Adriaenssen  Marc</t>
  </si>
  <si>
    <t>Dirven Lorre</t>
  </si>
  <si>
    <t>Van Den Bosch Joris</t>
  </si>
  <si>
    <t>Van Den Brande Peter</t>
  </si>
  <si>
    <t>Van Dun Gino</t>
  </si>
  <si>
    <t>Van Uytsel Vadim</t>
  </si>
  <si>
    <t>Verhoeven Kurt</t>
  </si>
  <si>
    <t>Verhoeven Nieke</t>
  </si>
  <si>
    <t>Verstappen Herman</t>
  </si>
  <si>
    <t>Verstappen Joeri</t>
  </si>
  <si>
    <t>Vervloet Maria</t>
  </si>
  <si>
    <t>Dankers Marc</t>
  </si>
  <si>
    <t>Fransen Rudie</t>
  </si>
  <si>
    <t>Paulussen Roger</t>
  </si>
  <si>
    <t>Wouters Eddy</t>
  </si>
  <si>
    <t>PLUS</t>
  </si>
  <si>
    <t>Herwyn Jenna</t>
  </si>
  <si>
    <t>PL</t>
  </si>
  <si>
    <t>AFSCH</t>
  </si>
  <si>
    <t>25 24</t>
  </si>
  <si>
    <t>25 22</t>
  </si>
  <si>
    <t>12 M SCHUTTERS</t>
  </si>
  <si>
    <t>Ploegenklassement bij DEW</t>
  </si>
  <si>
    <t>1.  SSR  Rijkevorsel</t>
  </si>
  <si>
    <t>2.  DRZ  Zandhoven</t>
  </si>
  <si>
    <t>3.  EHV  Veerle</t>
  </si>
  <si>
    <t>4.  NVL  Vorst Laakdal</t>
  </si>
  <si>
    <t>5.  VHV  Viersel</t>
  </si>
  <si>
    <t>5.  DAN  Nijlen</t>
  </si>
  <si>
    <t>7.  DEH  Herenthout</t>
  </si>
  <si>
    <t>7.  FCM  Mortsel</t>
  </si>
  <si>
    <t>9.  KHV  Veerle</t>
  </si>
  <si>
    <t>10. KME  Lier</t>
  </si>
  <si>
    <t>11. SCH  Schoten</t>
  </si>
  <si>
    <t>12  SWZ  Wechel</t>
  </si>
  <si>
    <t>13. DEW  Westmalle</t>
  </si>
  <si>
    <t>14. NSS  Nijlen</t>
  </si>
  <si>
    <t>15. WTV  Vilvoorde</t>
  </si>
  <si>
    <t>16. SAX  Wiekevorst</t>
  </si>
  <si>
    <t>17. WSS  Westerlo</t>
  </si>
  <si>
    <t>18. KHB  Hove</t>
  </si>
  <si>
    <t>19. NSH  Heultje</t>
  </si>
  <si>
    <t>20. DAE  Ekeren</t>
  </si>
</sst>
</file>

<file path=xl/styles.xml><?xml version="1.0" encoding="utf-8"?>
<styleSheet xmlns="http://schemas.openxmlformats.org/spreadsheetml/2006/main">
  <numFmts count="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dd\-mm\-yy"/>
  </numFmts>
  <fonts count="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9"/>
      <name val="Courier New"/>
      <family val="3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5" fillId="2" borderId="1" xfId="19" applyFont="1" applyFill="1" applyBorder="1" applyAlignment="1">
      <alignment horizontal="left"/>
      <protection/>
    </xf>
    <xf numFmtId="0" fontId="1" fillId="2" borderId="0" xfId="19" applyFont="1" applyFill="1" applyBorder="1" applyAlignment="1">
      <alignment horizontal="center"/>
      <protection/>
    </xf>
    <xf numFmtId="0" fontId="5" fillId="2" borderId="3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5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0" fillId="2" borderId="8" xfId="0" applyFill="1" applyBorder="1" applyAlignment="1">
      <alignment/>
    </xf>
    <xf numFmtId="0" fontId="5" fillId="2" borderId="3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5" fillId="2" borderId="1" xfId="15" applyFont="1" applyFill="1" applyBorder="1" applyAlignment="1">
      <alignment horizontal="left"/>
      <protection/>
    </xf>
    <xf numFmtId="0" fontId="1" fillId="2" borderId="0" xfId="15" applyFont="1" applyFill="1" applyBorder="1" applyAlignment="1">
      <alignment horizontal="center"/>
      <protection/>
    </xf>
    <xf numFmtId="0" fontId="5" fillId="2" borderId="6" xfId="19" applyFont="1" applyFill="1" applyBorder="1" applyAlignment="1">
      <alignment horizontal="left"/>
      <protection/>
    </xf>
    <xf numFmtId="0" fontId="1" fillId="2" borderId="7" xfId="19" applyFont="1" applyFill="1" applyBorder="1" applyAlignment="1">
      <alignment horizontal="center"/>
      <protection/>
    </xf>
    <xf numFmtId="0" fontId="4" fillId="2" borderId="2" xfId="19" applyFont="1" applyFill="1" applyBorder="1" applyAlignment="1">
      <alignment horizontal="center"/>
      <protection/>
    </xf>
    <xf numFmtId="0" fontId="5" fillId="2" borderId="3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6" xfId="15" applyFont="1" applyFill="1" applyBorder="1" applyAlignment="1">
      <alignment horizontal="left"/>
      <protection/>
    </xf>
    <xf numFmtId="0" fontId="1" fillId="2" borderId="7" xfId="0" applyFont="1" applyFill="1" applyBorder="1" applyAlignment="1">
      <alignment horizontal="center"/>
    </xf>
    <xf numFmtId="0" fontId="1" fillId="2" borderId="7" xfId="15" applyFont="1" applyFill="1" applyBorder="1" applyAlignment="1">
      <alignment horizontal="center"/>
      <protection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5" fillId="2" borderId="3" xfId="19" applyFont="1" applyFill="1" applyBorder="1" applyAlignment="1">
      <alignment horizontal="left"/>
      <protection/>
    </xf>
    <xf numFmtId="0" fontId="1" fillId="2" borderId="4" xfId="19" applyFont="1" applyFill="1" applyBorder="1" applyAlignment="1">
      <alignment horizontal="center"/>
      <protection/>
    </xf>
    <xf numFmtId="0" fontId="5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5" fillId="2" borderId="6" xfId="0" applyFont="1" applyFill="1" applyBorder="1" applyAlignment="1">
      <alignment/>
    </xf>
    <xf numFmtId="0" fontId="5" fillId="2" borderId="0" xfId="15" applyFont="1" applyFill="1" applyBorder="1" applyAlignment="1">
      <alignment horizontal="left"/>
      <protection/>
    </xf>
    <xf numFmtId="0" fontId="5" fillId="2" borderId="0" xfId="15" applyFont="1" applyFill="1" applyAlignment="1">
      <alignment horizontal="left"/>
      <protection/>
    </xf>
    <xf numFmtId="0" fontId="3" fillId="2" borderId="0" xfId="15" applyFont="1" applyFill="1" applyAlignment="1">
      <alignment horizontal="center"/>
      <protection/>
    </xf>
    <xf numFmtId="0" fontId="5" fillId="2" borderId="0" xfId="0" applyFont="1" applyFill="1" applyBorder="1" applyAlignment="1">
      <alignment horizontal="left"/>
    </xf>
    <xf numFmtId="0" fontId="5" fillId="2" borderId="0" xfId="19" applyFont="1" applyFill="1" applyAlignment="1">
      <alignment horizontal="left"/>
      <protection/>
    </xf>
    <xf numFmtId="0" fontId="1" fillId="2" borderId="0" xfId="19" applyFont="1" applyFill="1" applyAlignment="1">
      <alignment horizontal="center"/>
      <protection/>
    </xf>
    <xf numFmtId="0" fontId="1" fillId="2" borderId="0" xfId="0" applyFont="1" applyFill="1" applyAlignment="1">
      <alignment/>
    </xf>
    <xf numFmtId="0" fontId="1" fillId="3" borderId="9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1" fontId="4" fillId="2" borderId="7" xfId="0" applyNumberFormat="1" applyFont="1" applyFill="1" applyBorder="1" applyAlignment="1">
      <alignment horizontal="center"/>
    </xf>
    <xf numFmtId="1" fontId="4" fillId="2" borderId="0" xfId="0" applyNumberFormat="1" applyFont="1" applyFill="1" applyAlignment="1">
      <alignment horizontal="center"/>
    </xf>
    <xf numFmtId="0" fontId="5" fillId="2" borderId="0" xfId="19" applyFont="1" applyFill="1" applyBorder="1" applyAlignment="1">
      <alignment horizontal="left"/>
      <protection/>
    </xf>
    <xf numFmtId="0" fontId="0" fillId="2" borderId="4" xfId="0" applyFill="1" applyBorder="1" applyAlignment="1">
      <alignment/>
    </xf>
    <xf numFmtId="0" fontId="5" fillId="2" borderId="1" xfId="0" applyFont="1" applyFill="1" applyBorder="1" applyAlignment="1">
      <alignment/>
    </xf>
    <xf numFmtId="1" fontId="4" fillId="2" borderId="4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1" fontId="4" fillId="3" borderId="12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/>
    </xf>
    <xf numFmtId="0" fontId="0" fillId="3" borderId="8" xfId="0" applyFill="1" applyBorder="1" applyAlignment="1">
      <alignment/>
    </xf>
    <xf numFmtId="0" fontId="5" fillId="2" borderId="3" xfId="15" applyFont="1" applyFill="1" applyBorder="1" applyAlignment="1">
      <alignment horizontal="left"/>
      <protection/>
    </xf>
    <xf numFmtId="0" fontId="1" fillId="2" borderId="4" xfId="15" applyFont="1" applyFill="1" applyBorder="1" applyAlignment="1">
      <alignment horizontal="center"/>
      <protection/>
    </xf>
  </cellXfs>
  <cellStyles count="8">
    <cellStyle name="Normal" xfId="0"/>
    <cellStyle name="Excel Built-in Normal" xfId="15"/>
    <cellStyle name="Comma" xfId="16"/>
    <cellStyle name="Comma [0]" xfId="17"/>
    <cellStyle name="Percent" xfId="18"/>
    <cellStyle name="Standaard_2021-2022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7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23" customWidth="1"/>
    <col min="2" max="2" width="18.00390625" style="30" customWidth="1"/>
    <col min="3" max="5" width="5.7109375" style="23" customWidth="1"/>
    <col min="6" max="6" width="5.7109375" style="1" customWidth="1"/>
    <col min="7" max="7" width="6.00390625" style="1" bestFit="1" customWidth="1"/>
    <col min="8" max="9" width="2.7109375" style="1" customWidth="1"/>
    <col min="10" max="10" width="19.28125" style="1" bestFit="1" customWidth="1"/>
    <col min="11" max="14" width="5.7109375" style="1" customWidth="1"/>
    <col min="15" max="15" width="6.00390625" style="1" bestFit="1" customWidth="1"/>
    <col min="16" max="16384" width="9.140625" style="1" customWidth="1"/>
  </cols>
  <sheetData>
    <row r="1" spans="1:15" ht="12.75">
      <c r="A1" s="51" t="s">
        <v>110</v>
      </c>
      <c r="B1" s="52" t="s">
        <v>0</v>
      </c>
      <c r="C1" s="53" t="s">
        <v>1</v>
      </c>
      <c r="D1" s="53" t="s">
        <v>16</v>
      </c>
      <c r="E1" s="53" t="s">
        <v>17</v>
      </c>
      <c r="F1" s="54" t="s">
        <v>4</v>
      </c>
      <c r="G1" s="53" t="s">
        <v>111</v>
      </c>
      <c r="I1" s="51" t="s">
        <v>110</v>
      </c>
      <c r="J1" s="52" t="s">
        <v>0</v>
      </c>
      <c r="K1" s="53" t="s">
        <v>1</v>
      </c>
      <c r="L1" s="53" t="s">
        <v>16</v>
      </c>
      <c r="M1" s="53" t="s">
        <v>17</v>
      </c>
      <c r="N1" s="54" t="s">
        <v>4</v>
      </c>
      <c r="O1" s="53" t="s">
        <v>111</v>
      </c>
    </row>
    <row r="2" spans="1:15" ht="12.75">
      <c r="A2" s="2">
        <v>1</v>
      </c>
      <c r="B2" s="3" t="s">
        <v>48</v>
      </c>
      <c r="C2" s="2" t="s">
        <v>5</v>
      </c>
      <c r="D2" s="2" t="s">
        <v>24</v>
      </c>
      <c r="E2" s="2" t="s">
        <v>21</v>
      </c>
      <c r="F2" s="4">
        <v>316</v>
      </c>
      <c r="G2" s="5"/>
      <c r="I2" s="2">
        <v>1</v>
      </c>
      <c r="J2" s="3" t="s">
        <v>33</v>
      </c>
      <c r="K2" s="2" t="s">
        <v>2</v>
      </c>
      <c r="L2" s="2" t="s">
        <v>22</v>
      </c>
      <c r="M2" s="2" t="s">
        <v>21</v>
      </c>
      <c r="N2" s="4">
        <v>345</v>
      </c>
      <c r="O2" s="6"/>
    </row>
    <row r="3" spans="1:15" ht="12.75">
      <c r="A3" s="2">
        <v>2</v>
      </c>
      <c r="B3" s="3" t="s">
        <v>50</v>
      </c>
      <c r="C3" s="2" t="s">
        <v>5</v>
      </c>
      <c r="D3" s="2" t="s">
        <v>24</v>
      </c>
      <c r="E3" s="2" t="s">
        <v>21</v>
      </c>
      <c r="F3" s="4">
        <v>270</v>
      </c>
      <c r="G3" s="5"/>
      <c r="I3" s="2">
        <v>2</v>
      </c>
      <c r="J3" s="3" t="s">
        <v>74</v>
      </c>
      <c r="K3" s="2" t="s">
        <v>12</v>
      </c>
      <c r="L3" s="2" t="s">
        <v>22</v>
      </c>
      <c r="M3" s="2" t="s">
        <v>21</v>
      </c>
      <c r="N3" s="4">
        <v>328</v>
      </c>
      <c r="O3" s="6"/>
    </row>
    <row r="4" spans="1:15" ht="12.75">
      <c r="A4" s="2">
        <v>3</v>
      </c>
      <c r="B4" s="7" t="s">
        <v>81</v>
      </c>
      <c r="C4" s="8" t="s">
        <v>14</v>
      </c>
      <c r="D4" s="8" t="s">
        <v>24</v>
      </c>
      <c r="E4" s="8" t="s">
        <v>21</v>
      </c>
      <c r="F4" s="4">
        <v>246</v>
      </c>
      <c r="G4" s="5"/>
      <c r="I4" s="2">
        <v>3</v>
      </c>
      <c r="J4" s="3" t="s">
        <v>105</v>
      </c>
      <c r="K4" s="2" t="s">
        <v>6</v>
      </c>
      <c r="L4" s="2" t="s">
        <v>22</v>
      </c>
      <c r="M4" s="2" t="s">
        <v>21</v>
      </c>
      <c r="N4" s="4">
        <v>327</v>
      </c>
      <c r="O4" s="6"/>
    </row>
    <row r="5" spans="1:15" ht="12.75">
      <c r="A5" s="2">
        <v>4</v>
      </c>
      <c r="B5" s="9" t="s">
        <v>59</v>
      </c>
      <c r="C5" s="10" t="s">
        <v>11</v>
      </c>
      <c r="D5" s="10" t="s">
        <v>24</v>
      </c>
      <c r="E5" s="10" t="s">
        <v>21</v>
      </c>
      <c r="F5" s="11">
        <v>224</v>
      </c>
      <c r="G5" s="12"/>
      <c r="I5" s="2">
        <v>4</v>
      </c>
      <c r="J5" s="3" t="s">
        <v>47</v>
      </c>
      <c r="K5" s="2" t="s">
        <v>5</v>
      </c>
      <c r="L5" s="2" t="s">
        <v>22</v>
      </c>
      <c r="M5" s="2" t="s">
        <v>21</v>
      </c>
      <c r="N5" s="4">
        <v>316</v>
      </c>
      <c r="O5" s="6"/>
    </row>
    <row r="6" spans="1:15" ht="12.75">
      <c r="A6" s="2"/>
      <c r="B6" s="13"/>
      <c r="C6" s="14"/>
      <c r="D6" s="14"/>
      <c r="E6" s="14"/>
      <c r="F6" s="15"/>
      <c r="I6" s="2">
        <v>5</v>
      </c>
      <c r="J6" s="3" t="s">
        <v>99</v>
      </c>
      <c r="K6" s="2" t="s">
        <v>15</v>
      </c>
      <c r="L6" s="2" t="s">
        <v>22</v>
      </c>
      <c r="M6" s="2" t="s">
        <v>21</v>
      </c>
      <c r="N6" s="4">
        <v>309</v>
      </c>
      <c r="O6" s="6"/>
    </row>
    <row r="7" spans="1:15" ht="12.75">
      <c r="A7" s="2">
        <v>1</v>
      </c>
      <c r="B7" s="16" t="s">
        <v>32</v>
      </c>
      <c r="C7" s="17" t="s">
        <v>2</v>
      </c>
      <c r="D7" s="17" t="s">
        <v>24</v>
      </c>
      <c r="E7" s="17" t="s">
        <v>19</v>
      </c>
      <c r="F7" s="18">
        <v>351</v>
      </c>
      <c r="G7" s="19"/>
      <c r="I7" s="2">
        <v>6</v>
      </c>
      <c r="J7" s="3" t="s">
        <v>102</v>
      </c>
      <c r="K7" s="2" t="s">
        <v>15</v>
      </c>
      <c r="L7" s="2" t="s">
        <v>22</v>
      </c>
      <c r="M7" s="2" t="s">
        <v>21</v>
      </c>
      <c r="N7" s="4">
        <v>305</v>
      </c>
      <c r="O7" s="6"/>
    </row>
    <row r="8" spans="1:15" ht="12.75">
      <c r="A8" s="2">
        <v>2</v>
      </c>
      <c r="B8" s="3" t="s">
        <v>55</v>
      </c>
      <c r="C8" s="2" t="s">
        <v>8</v>
      </c>
      <c r="D8" s="2" t="s">
        <v>24</v>
      </c>
      <c r="E8" s="2" t="s">
        <v>19</v>
      </c>
      <c r="F8" s="4">
        <v>345</v>
      </c>
      <c r="G8" s="5"/>
      <c r="I8" s="2">
        <v>7</v>
      </c>
      <c r="J8" s="3" t="s">
        <v>98</v>
      </c>
      <c r="K8" s="2" t="s">
        <v>15</v>
      </c>
      <c r="L8" s="2" t="s">
        <v>22</v>
      </c>
      <c r="M8" s="2" t="s">
        <v>21</v>
      </c>
      <c r="N8" s="4">
        <v>297</v>
      </c>
      <c r="O8" s="6"/>
    </row>
    <row r="9" spans="1:15" ht="12.75">
      <c r="A9" s="2">
        <v>3</v>
      </c>
      <c r="B9" s="3" t="s">
        <v>69</v>
      </c>
      <c r="C9" s="2" t="s">
        <v>12</v>
      </c>
      <c r="D9" s="2" t="s">
        <v>24</v>
      </c>
      <c r="E9" s="2" t="s">
        <v>19</v>
      </c>
      <c r="F9" s="4">
        <v>329</v>
      </c>
      <c r="G9" s="5"/>
      <c r="I9" s="2">
        <v>8</v>
      </c>
      <c r="J9" s="3" t="s">
        <v>58</v>
      </c>
      <c r="K9" s="2" t="s">
        <v>10</v>
      </c>
      <c r="L9" s="2" t="s">
        <v>22</v>
      </c>
      <c r="M9" s="2" t="s">
        <v>21</v>
      </c>
      <c r="N9" s="4">
        <v>293</v>
      </c>
      <c r="O9" s="6"/>
    </row>
    <row r="10" spans="1:15" ht="12.75">
      <c r="A10" s="2">
        <v>4</v>
      </c>
      <c r="B10" s="20" t="s">
        <v>57</v>
      </c>
      <c r="C10" s="21" t="s">
        <v>9</v>
      </c>
      <c r="D10" s="21" t="s">
        <v>24</v>
      </c>
      <c r="E10" s="21" t="s">
        <v>19</v>
      </c>
      <c r="F10" s="11">
        <v>310</v>
      </c>
      <c r="G10" s="12"/>
      <c r="I10" s="2">
        <v>9</v>
      </c>
      <c r="J10" s="7" t="s">
        <v>92</v>
      </c>
      <c r="K10" s="8" t="s">
        <v>14</v>
      </c>
      <c r="L10" s="8" t="s">
        <v>22</v>
      </c>
      <c r="M10" s="8" t="s">
        <v>21</v>
      </c>
      <c r="N10" s="4">
        <v>289</v>
      </c>
      <c r="O10" s="6"/>
    </row>
    <row r="11" spans="1:15" ht="12.75">
      <c r="A11" s="2"/>
      <c r="B11" s="22"/>
      <c r="D11" s="2"/>
      <c r="E11" s="2"/>
      <c r="F11" s="15"/>
      <c r="I11" s="2">
        <v>10</v>
      </c>
      <c r="J11" s="24" t="s">
        <v>65</v>
      </c>
      <c r="K11" s="14" t="s">
        <v>12</v>
      </c>
      <c r="L11" s="25" t="s">
        <v>22</v>
      </c>
      <c r="M11" s="25" t="s">
        <v>21</v>
      </c>
      <c r="N11" s="4">
        <v>276</v>
      </c>
      <c r="O11" s="6" t="s">
        <v>113</v>
      </c>
    </row>
    <row r="12" spans="1:15" ht="12.75">
      <c r="A12" s="2">
        <v>1</v>
      </c>
      <c r="B12" s="26" t="s">
        <v>84</v>
      </c>
      <c r="C12" s="27" t="s">
        <v>14</v>
      </c>
      <c r="D12" s="27" t="s">
        <v>25</v>
      </c>
      <c r="E12" s="27" t="s">
        <v>21</v>
      </c>
      <c r="F12" s="18">
        <v>283</v>
      </c>
      <c r="G12" s="19"/>
      <c r="I12" s="2">
        <v>11</v>
      </c>
      <c r="J12" s="7" t="s">
        <v>86</v>
      </c>
      <c r="K12" s="8" t="s">
        <v>14</v>
      </c>
      <c r="L12" s="8" t="s">
        <v>22</v>
      </c>
      <c r="M12" s="8" t="s">
        <v>21</v>
      </c>
      <c r="N12" s="4">
        <v>276</v>
      </c>
      <c r="O12" s="28" t="s">
        <v>112</v>
      </c>
    </row>
    <row r="13" spans="1:15" ht="12.75">
      <c r="A13" s="2">
        <v>2</v>
      </c>
      <c r="B13" s="3" t="s">
        <v>77</v>
      </c>
      <c r="C13" s="2" t="s">
        <v>12</v>
      </c>
      <c r="D13" s="2" t="s">
        <v>25</v>
      </c>
      <c r="E13" s="2" t="s">
        <v>21</v>
      </c>
      <c r="F13" s="4">
        <v>226</v>
      </c>
      <c r="G13" s="5"/>
      <c r="I13" s="2">
        <v>12</v>
      </c>
      <c r="J13" s="3" t="s">
        <v>97</v>
      </c>
      <c r="K13" s="2" t="s">
        <v>15</v>
      </c>
      <c r="L13" s="2" t="s">
        <v>22</v>
      </c>
      <c r="M13" s="2" t="s">
        <v>21</v>
      </c>
      <c r="N13" s="4">
        <v>275</v>
      </c>
      <c r="O13" s="6">
        <v>25</v>
      </c>
    </row>
    <row r="14" spans="1:15" ht="12.75">
      <c r="A14" s="2">
        <v>3</v>
      </c>
      <c r="B14" s="29" t="s">
        <v>72</v>
      </c>
      <c r="C14" s="21" t="s">
        <v>12</v>
      </c>
      <c r="D14" s="21" t="s">
        <v>25</v>
      </c>
      <c r="E14" s="21" t="s">
        <v>21</v>
      </c>
      <c r="F14" s="11">
        <v>217</v>
      </c>
      <c r="G14" s="12"/>
      <c r="I14" s="2">
        <v>13</v>
      </c>
      <c r="J14" s="3" t="s">
        <v>43</v>
      </c>
      <c r="K14" s="2" t="s">
        <v>4</v>
      </c>
      <c r="L14" s="2" t="s">
        <v>22</v>
      </c>
      <c r="M14" s="2" t="s">
        <v>21</v>
      </c>
      <c r="N14" s="4">
        <v>275</v>
      </c>
      <c r="O14" s="6">
        <v>22</v>
      </c>
    </row>
    <row r="15" spans="1:15" ht="12.75">
      <c r="A15" s="2"/>
      <c r="C15" s="2"/>
      <c r="D15" s="2"/>
      <c r="E15" s="2"/>
      <c r="F15" s="15"/>
      <c r="I15" s="2">
        <v>14</v>
      </c>
      <c r="J15" s="3" t="s">
        <v>95</v>
      </c>
      <c r="K15" s="2" t="s">
        <v>15</v>
      </c>
      <c r="L15" s="2" t="s">
        <v>22</v>
      </c>
      <c r="M15" s="2" t="s">
        <v>21</v>
      </c>
      <c r="N15" s="4">
        <v>263</v>
      </c>
      <c r="O15" s="6"/>
    </row>
    <row r="16" spans="1:15" ht="12.75">
      <c r="A16" s="2">
        <v>1</v>
      </c>
      <c r="B16" s="31" t="s">
        <v>62</v>
      </c>
      <c r="C16" s="32" t="s">
        <v>11</v>
      </c>
      <c r="D16" s="33" t="s">
        <v>22</v>
      </c>
      <c r="E16" s="33" t="s">
        <v>19</v>
      </c>
      <c r="F16" s="18">
        <v>334</v>
      </c>
      <c r="G16" s="19"/>
      <c r="I16" s="2">
        <v>15</v>
      </c>
      <c r="J16" s="7" t="s">
        <v>88</v>
      </c>
      <c r="K16" s="8" t="s">
        <v>14</v>
      </c>
      <c r="L16" s="8" t="s">
        <v>22</v>
      </c>
      <c r="M16" s="8" t="s">
        <v>21</v>
      </c>
      <c r="N16" s="4">
        <v>242</v>
      </c>
      <c r="O16" s="6"/>
    </row>
    <row r="17" spans="1:15" ht="12.75">
      <c r="A17" s="2">
        <v>2</v>
      </c>
      <c r="B17" s="3" t="s">
        <v>56</v>
      </c>
      <c r="C17" s="2" t="s">
        <v>8</v>
      </c>
      <c r="D17" s="2" t="s">
        <v>22</v>
      </c>
      <c r="E17" s="2" t="s">
        <v>19</v>
      </c>
      <c r="F17" s="4">
        <v>332</v>
      </c>
      <c r="G17" s="5"/>
      <c r="I17" s="2">
        <v>16</v>
      </c>
      <c r="J17" s="24" t="s">
        <v>63</v>
      </c>
      <c r="K17" s="14" t="s">
        <v>12</v>
      </c>
      <c r="L17" s="25" t="s">
        <v>22</v>
      </c>
      <c r="M17" s="25" t="s">
        <v>21</v>
      </c>
      <c r="N17" s="4">
        <v>228</v>
      </c>
      <c r="O17" s="6"/>
    </row>
    <row r="18" spans="1:15" ht="12.75">
      <c r="A18" s="2">
        <v>3</v>
      </c>
      <c r="B18" s="7" t="s">
        <v>89</v>
      </c>
      <c r="C18" s="8" t="s">
        <v>14</v>
      </c>
      <c r="D18" s="8" t="s">
        <v>22</v>
      </c>
      <c r="E18" s="8" t="s">
        <v>19</v>
      </c>
      <c r="F18" s="4">
        <v>275</v>
      </c>
      <c r="G18" s="5"/>
      <c r="I18" s="2">
        <v>17</v>
      </c>
      <c r="J18" s="29" t="s">
        <v>96</v>
      </c>
      <c r="K18" s="21" t="s">
        <v>15</v>
      </c>
      <c r="L18" s="21" t="s">
        <v>22</v>
      </c>
      <c r="M18" s="21" t="s">
        <v>21</v>
      </c>
      <c r="N18" s="11">
        <v>227</v>
      </c>
      <c r="O18" s="34"/>
    </row>
    <row r="19" spans="1:15" ht="12.75">
      <c r="A19" s="2">
        <v>4</v>
      </c>
      <c r="B19" s="9" t="s">
        <v>61</v>
      </c>
      <c r="C19" s="10" t="s">
        <v>11</v>
      </c>
      <c r="D19" s="10" t="s">
        <v>22</v>
      </c>
      <c r="E19" s="10" t="s">
        <v>19</v>
      </c>
      <c r="F19" s="11">
        <v>226</v>
      </c>
      <c r="G19" s="12"/>
      <c r="O19" s="15"/>
    </row>
    <row r="20" spans="9:15" ht="12.75">
      <c r="I20" s="2">
        <v>1</v>
      </c>
      <c r="J20" s="16" t="s">
        <v>75</v>
      </c>
      <c r="K20" s="17" t="s">
        <v>12</v>
      </c>
      <c r="L20" s="17" t="s">
        <v>27</v>
      </c>
      <c r="M20" s="17" t="s">
        <v>21</v>
      </c>
      <c r="N20" s="18">
        <v>317</v>
      </c>
      <c r="O20" s="35"/>
    </row>
    <row r="21" spans="1:15" ht="12.75">
      <c r="A21" s="2">
        <v>1</v>
      </c>
      <c r="B21" s="16" t="s">
        <v>40</v>
      </c>
      <c r="C21" s="17" t="s">
        <v>4</v>
      </c>
      <c r="D21" s="17" t="s">
        <v>20</v>
      </c>
      <c r="E21" s="17" t="s">
        <v>21</v>
      </c>
      <c r="F21" s="18">
        <v>329</v>
      </c>
      <c r="G21" s="19"/>
      <c r="I21" s="2">
        <v>2</v>
      </c>
      <c r="J21" s="3" t="s">
        <v>42</v>
      </c>
      <c r="K21" s="2" t="s">
        <v>4</v>
      </c>
      <c r="L21" s="2" t="s">
        <v>26</v>
      </c>
      <c r="M21" s="2" t="s">
        <v>21</v>
      </c>
      <c r="N21" s="4">
        <v>271</v>
      </c>
      <c r="O21" s="6"/>
    </row>
    <row r="22" spans="1:15" ht="12.75">
      <c r="A22" s="2">
        <v>2</v>
      </c>
      <c r="B22" s="3" t="s">
        <v>37</v>
      </c>
      <c r="C22" s="2" t="s">
        <v>4</v>
      </c>
      <c r="D22" s="2" t="s">
        <v>20</v>
      </c>
      <c r="E22" s="2" t="s">
        <v>21</v>
      </c>
      <c r="F22" s="4">
        <v>321</v>
      </c>
      <c r="G22" s="5"/>
      <c r="I22" s="2">
        <v>3</v>
      </c>
      <c r="J22" s="3" t="s">
        <v>100</v>
      </c>
      <c r="K22" s="2" t="s">
        <v>15</v>
      </c>
      <c r="L22" s="2" t="s">
        <v>26</v>
      </c>
      <c r="M22" s="2" t="s">
        <v>21</v>
      </c>
      <c r="N22" s="4">
        <v>231</v>
      </c>
      <c r="O22" s="6"/>
    </row>
    <row r="23" spans="1:15" ht="12.75">
      <c r="A23" s="2">
        <v>3</v>
      </c>
      <c r="B23" s="3" t="s">
        <v>73</v>
      </c>
      <c r="C23" s="2" t="s">
        <v>12</v>
      </c>
      <c r="D23" s="2" t="s">
        <v>20</v>
      </c>
      <c r="E23" s="2" t="s">
        <v>21</v>
      </c>
      <c r="F23" s="4">
        <v>306</v>
      </c>
      <c r="G23" s="5"/>
      <c r="I23" s="2">
        <v>4</v>
      </c>
      <c r="J23" s="68" t="s">
        <v>64</v>
      </c>
      <c r="K23" s="10" t="s">
        <v>12</v>
      </c>
      <c r="L23" s="69" t="s">
        <v>26</v>
      </c>
      <c r="M23" s="69" t="s">
        <v>21</v>
      </c>
      <c r="N23" s="11">
        <v>210</v>
      </c>
      <c r="O23" s="34"/>
    </row>
    <row r="24" spans="1:15" ht="12.75">
      <c r="A24" s="2">
        <v>4</v>
      </c>
      <c r="B24" s="3" t="s">
        <v>41</v>
      </c>
      <c r="C24" s="2" t="s">
        <v>4</v>
      </c>
      <c r="D24" s="2" t="s">
        <v>20</v>
      </c>
      <c r="E24" s="2" t="s">
        <v>21</v>
      </c>
      <c r="F24" s="4">
        <v>304</v>
      </c>
      <c r="G24" s="5"/>
      <c r="O24" s="15"/>
    </row>
    <row r="25" spans="1:15" ht="12.75">
      <c r="A25" s="2">
        <v>5</v>
      </c>
      <c r="B25" s="3" t="s">
        <v>39</v>
      </c>
      <c r="C25" s="2" t="s">
        <v>4</v>
      </c>
      <c r="D25" s="2" t="s">
        <v>20</v>
      </c>
      <c r="E25" s="2" t="s">
        <v>21</v>
      </c>
      <c r="F25" s="4">
        <v>302</v>
      </c>
      <c r="G25" s="5"/>
      <c r="I25" s="2">
        <v>1</v>
      </c>
      <c r="J25" s="16" t="s">
        <v>107</v>
      </c>
      <c r="K25" s="17" t="s">
        <v>6</v>
      </c>
      <c r="L25" s="17" t="s">
        <v>23</v>
      </c>
      <c r="M25" s="17" t="s">
        <v>21</v>
      </c>
      <c r="N25" s="18">
        <v>309</v>
      </c>
      <c r="O25" s="35"/>
    </row>
    <row r="26" spans="1:15" ht="12.75">
      <c r="A26" s="2">
        <v>6</v>
      </c>
      <c r="B26" s="3" t="s">
        <v>70</v>
      </c>
      <c r="C26" s="2" t="s">
        <v>12</v>
      </c>
      <c r="D26" s="2" t="s">
        <v>20</v>
      </c>
      <c r="E26" s="2" t="s">
        <v>21</v>
      </c>
      <c r="F26" s="4">
        <v>294</v>
      </c>
      <c r="G26" s="5"/>
      <c r="I26" s="2">
        <v>2</v>
      </c>
      <c r="J26" s="3" t="s">
        <v>106</v>
      </c>
      <c r="K26" s="2" t="s">
        <v>6</v>
      </c>
      <c r="L26" s="2" t="s">
        <v>23</v>
      </c>
      <c r="M26" s="2" t="s">
        <v>21</v>
      </c>
      <c r="N26" s="4">
        <v>308</v>
      </c>
      <c r="O26" s="6"/>
    </row>
    <row r="27" spans="1:15" ht="12.75">
      <c r="A27" s="2">
        <v>7</v>
      </c>
      <c r="B27" s="3" t="s">
        <v>44</v>
      </c>
      <c r="C27" s="2" t="s">
        <v>4</v>
      </c>
      <c r="D27" s="2" t="s">
        <v>20</v>
      </c>
      <c r="E27" s="2" t="s">
        <v>21</v>
      </c>
      <c r="F27" s="4">
        <v>293</v>
      </c>
      <c r="G27" s="5"/>
      <c r="I27" s="2">
        <v>3</v>
      </c>
      <c r="J27" s="3" t="s">
        <v>52</v>
      </c>
      <c r="K27" s="2" t="s">
        <v>7</v>
      </c>
      <c r="L27" s="2" t="s">
        <v>23</v>
      </c>
      <c r="M27" s="2" t="s">
        <v>21</v>
      </c>
      <c r="N27" s="4">
        <v>306</v>
      </c>
      <c r="O27" s="6">
        <v>26</v>
      </c>
    </row>
    <row r="28" spans="1:15" ht="12.75">
      <c r="A28" s="2">
        <v>8</v>
      </c>
      <c r="B28" s="3" t="s">
        <v>94</v>
      </c>
      <c r="C28" s="2" t="s">
        <v>15</v>
      </c>
      <c r="D28" s="2" t="s">
        <v>20</v>
      </c>
      <c r="E28" s="2" t="s">
        <v>21</v>
      </c>
      <c r="F28" s="4">
        <v>292</v>
      </c>
      <c r="G28" s="5"/>
      <c r="I28" s="2">
        <v>4</v>
      </c>
      <c r="J28" s="3" t="s">
        <v>67</v>
      </c>
      <c r="K28" s="2" t="s">
        <v>12</v>
      </c>
      <c r="L28" s="2" t="s">
        <v>23</v>
      </c>
      <c r="M28" s="2" t="s">
        <v>21</v>
      </c>
      <c r="N28" s="4">
        <v>306</v>
      </c>
      <c r="O28" s="6">
        <v>23</v>
      </c>
    </row>
    <row r="29" spans="1:15" ht="12.75">
      <c r="A29" s="2">
        <v>9</v>
      </c>
      <c r="B29" s="3" t="s">
        <v>76</v>
      </c>
      <c r="C29" s="2" t="s">
        <v>12</v>
      </c>
      <c r="D29" s="2" t="s">
        <v>20</v>
      </c>
      <c r="E29" s="2" t="s">
        <v>21</v>
      </c>
      <c r="F29" s="4">
        <v>290</v>
      </c>
      <c r="G29" s="5"/>
      <c r="I29" s="2">
        <v>5</v>
      </c>
      <c r="J29" s="7" t="s">
        <v>80</v>
      </c>
      <c r="K29" s="8" t="s">
        <v>14</v>
      </c>
      <c r="L29" s="8" t="s">
        <v>23</v>
      </c>
      <c r="M29" s="8" t="s">
        <v>21</v>
      </c>
      <c r="N29" s="4">
        <v>302</v>
      </c>
      <c r="O29" s="6">
        <v>28</v>
      </c>
    </row>
    <row r="30" spans="1:15" ht="12.75">
      <c r="A30" s="2">
        <v>10</v>
      </c>
      <c r="B30" s="24" t="s">
        <v>66</v>
      </c>
      <c r="C30" s="14" t="s">
        <v>12</v>
      </c>
      <c r="D30" s="25" t="s">
        <v>20</v>
      </c>
      <c r="E30" s="25" t="s">
        <v>21</v>
      </c>
      <c r="F30" s="4">
        <v>280</v>
      </c>
      <c r="G30" s="5"/>
      <c r="I30" s="2">
        <v>6</v>
      </c>
      <c r="J30" s="3" t="s">
        <v>53</v>
      </c>
      <c r="K30" s="2" t="s">
        <v>7</v>
      </c>
      <c r="L30" s="2" t="s">
        <v>23</v>
      </c>
      <c r="M30" s="2" t="s">
        <v>21</v>
      </c>
      <c r="N30" s="4">
        <v>302</v>
      </c>
      <c r="O30" s="6">
        <v>27</v>
      </c>
    </row>
    <row r="31" spans="1:15" ht="12.75">
      <c r="A31" s="2">
        <v>11</v>
      </c>
      <c r="B31" s="3" t="s">
        <v>36</v>
      </c>
      <c r="C31" s="2" t="s">
        <v>4</v>
      </c>
      <c r="D31" s="2" t="s">
        <v>20</v>
      </c>
      <c r="E31" s="2" t="s">
        <v>21</v>
      </c>
      <c r="F31" s="4">
        <v>278</v>
      </c>
      <c r="G31" s="5"/>
      <c r="I31" s="2">
        <v>7</v>
      </c>
      <c r="J31" s="3" t="s">
        <v>51</v>
      </c>
      <c r="K31" s="2" t="s">
        <v>7</v>
      </c>
      <c r="L31" s="2" t="s">
        <v>23</v>
      </c>
      <c r="M31" s="2" t="s">
        <v>21</v>
      </c>
      <c r="N31" s="4">
        <v>299</v>
      </c>
      <c r="O31" s="6"/>
    </row>
    <row r="32" spans="1:15" ht="12.75">
      <c r="A32" s="2">
        <v>12</v>
      </c>
      <c r="B32" s="3" t="s">
        <v>68</v>
      </c>
      <c r="C32" s="2" t="s">
        <v>12</v>
      </c>
      <c r="D32" s="2" t="s">
        <v>20</v>
      </c>
      <c r="E32" s="2" t="s">
        <v>21</v>
      </c>
      <c r="F32" s="4">
        <v>276</v>
      </c>
      <c r="G32" s="5"/>
      <c r="I32" s="2">
        <v>8</v>
      </c>
      <c r="J32" s="3" t="s">
        <v>49</v>
      </c>
      <c r="K32" s="2" t="s">
        <v>5</v>
      </c>
      <c r="L32" s="2" t="s">
        <v>23</v>
      </c>
      <c r="M32" s="2" t="s">
        <v>21</v>
      </c>
      <c r="N32" s="4">
        <v>293</v>
      </c>
      <c r="O32" s="6"/>
    </row>
    <row r="33" spans="1:15" ht="12.75">
      <c r="A33" s="2">
        <v>13</v>
      </c>
      <c r="B33" s="3" t="s">
        <v>46</v>
      </c>
      <c r="C33" s="2" t="s">
        <v>4</v>
      </c>
      <c r="D33" s="2" t="s">
        <v>20</v>
      </c>
      <c r="E33" s="2" t="s">
        <v>21</v>
      </c>
      <c r="F33" s="4">
        <v>275</v>
      </c>
      <c r="G33" s="5"/>
      <c r="I33" s="2">
        <v>9</v>
      </c>
      <c r="J33" s="3" t="s">
        <v>101</v>
      </c>
      <c r="K33" s="2" t="s">
        <v>15</v>
      </c>
      <c r="L33" s="2" t="s">
        <v>23</v>
      </c>
      <c r="M33" s="2" t="s">
        <v>21</v>
      </c>
      <c r="N33" s="4">
        <v>285</v>
      </c>
      <c r="O33" s="6"/>
    </row>
    <row r="34" spans="1:15" ht="12.75">
      <c r="A34" s="2">
        <v>14</v>
      </c>
      <c r="B34" s="3" t="s">
        <v>109</v>
      </c>
      <c r="C34" s="2" t="s">
        <v>4</v>
      </c>
      <c r="D34" s="2" t="s">
        <v>20</v>
      </c>
      <c r="E34" s="2" t="s">
        <v>21</v>
      </c>
      <c r="F34" s="4">
        <v>272</v>
      </c>
      <c r="G34" s="6">
        <v>24</v>
      </c>
      <c r="I34" s="2">
        <v>10</v>
      </c>
      <c r="J34" s="36" t="s">
        <v>93</v>
      </c>
      <c r="K34" s="2" t="s">
        <v>15</v>
      </c>
      <c r="L34" s="2" t="s">
        <v>23</v>
      </c>
      <c r="M34" s="2" t="s">
        <v>21</v>
      </c>
      <c r="N34" s="4">
        <v>270</v>
      </c>
      <c r="O34" s="6"/>
    </row>
    <row r="35" spans="1:15" ht="12.75">
      <c r="A35" s="2">
        <v>15</v>
      </c>
      <c r="B35" s="36" t="s">
        <v>79</v>
      </c>
      <c r="C35" s="2" t="s">
        <v>14</v>
      </c>
      <c r="D35" s="2" t="s">
        <v>20</v>
      </c>
      <c r="E35" s="2" t="s">
        <v>21</v>
      </c>
      <c r="F35" s="4">
        <v>272</v>
      </c>
      <c r="G35" s="6">
        <v>23</v>
      </c>
      <c r="I35" s="2">
        <v>11</v>
      </c>
      <c r="J35" s="3" t="s">
        <v>38</v>
      </c>
      <c r="K35" s="2" t="s">
        <v>4</v>
      </c>
      <c r="L35" s="2" t="s">
        <v>23</v>
      </c>
      <c r="M35" s="2" t="s">
        <v>21</v>
      </c>
      <c r="N35" s="4">
        <v>269</v>
      </c>
      <c r="O35" s="6"/>
    </row>
    <row r="36" spans="1:15" ht="12.75">
      <c r="A36" s="2">
        <v>16</v>
      </c>
      <c r="B36" s="7" t="s">
        <v>87</v>
      </c>
      <c r="C36" s="8" t="s">
        <v>14</v>
      </c>
      <c r="D36" s="8" t="s">
        <v>20</v>
      </c>
      <c r="E36" s="8" t="s">
        <v>21</v>
      </c>
      <c r="F36" s="4">
        <v>268</v>
      </c>
      <c r="G36" s="5"/>
      <c r="I36" s="2">
        <v>12</v>
      </c>
      <c r="J36" s="3" t="s">
        <v>104</v>
      </c>
      <c r="K36" s="2" t="s">
        <v>6</v>
      </c>
      <c r="L36" s="2" t="s">
        <v>23</v>
      </c>
      <c r="M36" s="2" t="s">
        <v>21</v>
      </c>
      <c r="N36" s="4">
        <v>268</v>
      </c>
      <c r="O36" s="6"/>
    </row>
    <row r="37" spans="1:15" ht="12.75">
      <c r="A37" s="2">
        <v>17</v>
      </c>
      <c r="B37" s="3" t="s">
        <v>71</v>
      </c>
      <c r="C37" s="2" t="s">
        <v>12</v>
      </c>
      <c r="D37" s="2" t="s">
        <v>20</v>
      </c>
      <c r="E37" s="2" t="s">
        <v>21</v>
      </c>
      <c r="F37" s="4">
        <v>245</v>
      </c>
      <c r="G37" s="5"/>
      <c r="I37" s="2">
        <v>13</v>
      </c>
      <c r="J37" s="3" t="s">
        <v>45</v>
      </c>
      <c r="K37" s="2" t="s">
        <v>4</v>
      </c>
      <c r="L37" s="2" t="s">
        <v>23</v>
      </c>
      <c r="M37" s="2" t="s">
        <v>21</v>
      </c>
      <c r="N37" s="4">
        <v>264</v>
      </c>
      <c r="O37" s="6"/>
    </row>
    <row r="38" spans="1:15" ht="12.75">
      <c r="A38" s="2">
        <v>18</v>
      </c>
      <c r="B38" s="37" t="s">
        <v>83</v>
      </c>
      <c r="C38" s="38" t="s">
        <v>14</v>
      </c>
      <c r="D38" s="38" t="s">
        <v>20</v>
      </c>
      <c r="E38" s="38" t="s">
        <v>21</v>
      </c>
      <c r="F38" s="11">
        <v>224</v>
      </c>
      <c r="G38" s="12"/>
      <c r="I38" s="2">
        <v>14</v>
      </c>
      <c r="J38" s="29" t="s">
        <v>103</v>
      </c>
      <c r="K38" s="21" t="s">
        <v>15</v>
      </c>
      <c r="L38" s="21" t="s">
        <v>23</v>
      </c>
      <c r="M38" s="21" t="s">
        <v>21</v>
      </c>
      <c r="N38" s="11">
        <v>261</v>
      </c>
      <c r="O38" s="34"/>
    </row>
    <row r="39" ht="12.75">
      <c r="O39" s="15"/>
    </row>
    <row r="40" spans="1:15" ht="12.75">
      <c r="A40" s="2">
        <v>1</v>
      </c>
      <c r="B40" s="26" t="s">
        <v>82</v>
      </c>
      <c r="C40" s="27" t="s">
        <v>14</v>
      </c>
      <c r="D40" s="27" t="s">
        <v>23</v>
      </c>
      <c r="E40" s="27" t="s">
        <v>19</v>
      </c>
      <c r="F40" s="18">
        <v>344</v>
      </c>
      <c r="G40" s="19"/>
      <c r="I40" s="2">
        <v>1</v>
      </c>
      <c r="J40" s="39" t="s">
        <v>35</v>
      </c>
      <c r="K40" s="40" t="s">
        <v>3</v>
      </c>
      <c r="L40" s="40" t="s">
        <v>18</v>
      </c>
      <c r="M40" s="40" t="s">
        <v>21</v>
      </c>
      <c r="N40" s="41">
        <v>235</v>
      </c>
      <c r="O40" s="42"/>
    </row>
    <row r="41" spans="1:15" ht="12.75">
      <c r="A41" s="2">
        <v>2</v>
      </c>
      <c r="B41" s="7" t="s">
        <v>91</v>
      </c>
      <c r="C41" s="8" t="s">
        <v>14</v>
      </c>
      <c r="D41" s="8" t="s">
        <v>23</v>
      </c>
      <c r="E41" s="8" t="s">
        <v>19</v>
      </c>
      <c r="F41" s="4">
        <v>329</v>
      </c>
      <c r="G41" s="5"/>
      <c r="O41" s="15"/>
    </row>
    <row r="42" spans="1:15" ht="12.75">
      <c r="A42" s="2">
        <v>3</v>
      </c>
      <c r="B42" s="7" t="s">
        <v>90</v>
      </c>
      <c r="C42" s="8" t="s">
        <v>14</v>
      </c>
      <c r="D42" s="8" t="s">
        <v>23</v>
      </c>
      <c r="E42" s="8" t="s">
        <v>19</v>
      </c>
      <c r="F42" s="4">
        <v>318</v>
      </c>
      <c r="G42" s="5"/>
      <c r="I42" s="2">
        <v>1</v>
      </c>
      <c r="J42" s="43" t="s">
        <v>85</v>
      </c>
      <c r="K42" s="27" t="s">
        <v>14</v>
      </c>
      <c r="L42" s="17" t="s">
        <v>18</v>
      </c>
      <c r="M42" s="17" t="s">
        <v>19</v>
      </c>
      <c r="N42" s="18">
        <v>331</v>
      </c>
      <c r="O42" s="35"/>
    </row>
    <row r="43" spans="1:15" ht="12.75">
      <c r="A43" s="2">
        <v>4</v>
      </c>
      <c r="B43" s="9" t="s">
        <v>60</v>
      </c>
      <c r="C43" s="10" t="s">
        <v>11</v>
      </c>
      <c r="D43" s="10" t="s">
        <v>23</v>
      </c>
      <c r="E43" s="10" t="s">
        <v>19</v>
      </c>
      <c r="F43" s="11">
        <v>316</v>
      </c>
      <c r="G43" s="12"/>
      <c r="I43" s="2">
        <v>2</v>
      </c>
      <c r="J43" s="3" t="s">
        <v>34</v>
      </c>
      <c r="K43" s="2" t="s">
        <v>3</v>
      </c>
      <c r="L43" s="2" t="s">
        <v>18</v>
      </c>
      <c r="M43" s="2" t="s">
        <v>19</v>
      </c>
      <c r="N43" s="4">
        <v>326</v>
      </c>
      <c r="O43" s="6"/>
    </row>
    <row r="44" spans="9:15" ht="12.75">
      <c r="I44" s="23">
        <v>3</v>
      </c>
      <c r="J44" s="3" t="s">
        <v>54</v>
      </c>
      <c r="K44" s="2" t="s">
        <v>8</v>
      </c>
      <c r="L44" s="2" t="s">
        <v>18</v>
      </c>
      <c r="M44" s="2" t="s">
        <v>19</v>
      </c>
      <c r="N44" s="4">
        <v>324</v>
      </c>
      <c r="O44" s="6"/>
    </row>
    <row r="45" spans="9:15" ht="12.75">
      <c r="I45" s="2">
        <v>4</v>
      </c>
      <c r="J45" s="29" t="s">
        <v>78</v>
      </c>
      <c r="K45" s="21" t="s">
        <v>13</v>
      </c>
      <c r="L45" s="21" t="s">
        <v>18</v>
      </c>
      <c r="M45" s="10" t="s">
        <v>19</v>
      </c>
      <c r="N45" s="11">
        <v>280</v>
      </c>
      <c r="O45" s="34"/>
    </row>
    <row r="49" spans="4:5" ht="12.75">
      <c r="D49" s="2"/>
      <c r="E49" s="2"/>
    </row>
    <row r="50" spans="4:5" ht="12.75">
      <c r="D50" s="2"/>
      <c r="E50" s="2"/>
    </row>
    <row r="51" spans="4:5" ht="12.75">
      <c r="D51" s="2"/>
      <c r="E51" s="2"/>
    </row>
    <row r="52" spans="4:5" ht="12.75">
      <c r="D52" s="2"/>
      <c r="E52" s="2"/>
    </row>
    <row r="53" spans="4:5" ht="12.75">
      <c r="D53" s="2"/>
      <c r="E53" s="2"/>
    </row>
    <row r="54" spans="4:5" ht="12.75">
      <c r="D54" s="2"/>
      <c r="E54" s="2"/>
    </row>
    <row r="55" spans="4:5" ht="12.75">
      <c r="D55" s="2"/>
      <c r="E55" s="2"/>
    </row>
    <row r="56" spans="4:5" ht="12.75">
      <c r="D56" s="2"/>
      <c r="E56" s="2"/>
    </row>
    <row r="57" spans="4:5" ht="12.75">
      <c r="D57" s="2"/>
      <c r="E57" s="2"/>
    </row>
    <row r="58" spans="4:5" ht="12.75">
      <c r="D58" s="2"/>
      <c r="E58" s="2"/>
    </row>
    <row r="59" spans="1:5" ht="12.75">
      <c r="A59" s="14"/>
      <c r="B59" s="44"/>
      <c r="C59" s="14"/>
      <c r="D59" s="25"/>
      <c r="E59" s="25"/>
    </row>
    <row r="60" spans="1:5" ht="12.75">
      <c r="A60" s="14"/>
      <c r="B60" s="44"/>
      <c r="C60" s="14"/>
      <c r="D60" s="25"/>
      <c r="E60" s="25"/>
    </row>
    <row r="61" spans="1:5" ht="12.75">
      <c r="A61" s="14"/>
      <c r="B61" s="44"/>
      <c r="C61" s="14"/>
      <c r="D61" s="25"/>
      <c r="E61" s="25"/>
    </row>
    <row r="62" spans="1:5" ht="12.75">
      <c r="A62" s="14"/>
      <c r="B62" s="44"/>
      <c r="C62" s="14"/>
      <c r="D62" s="25"/>
      <c r="E62" s="25"/>
    </row>
    <row r="63" spans="1:5" ht="12.75">
      <c r="A63" s="14"/>
      <c r="B63" s="44"/>
      <c r="C63" s="14"/>
      <c r="D63" s="25"/>
      <c r="E63" s="25"/>
    </row>
    <row r="64" spans="1:5" ht="12.75">
      <c r="A64" s="14"/>
      <c r="B64" s="44"/>
      <c r="C64" s="14"/>
      <c r="D64" s="25"/>
      <c r="E64" s="25"/>
    </row>
    <row r="65" spans="1:5" ht="12.75">
      <c r="A65" s="14"/>
      <c r="B65" s="44"/>
      <c r="C65" s="14"/>
      <c r="D65" s="25"/>
      <c r="E65" s="25"/>
    </row>
    <row r="66" spans="1:5" ht="12.75">
      <c r="A66" s="14"/>
      <c r="B66" s="44"/>
      <c r="C66" s="14"/>
      <c r="D66" s="25"/>
      <c r="E66" s="25"/>
    </row>
    <row r="67" spans="1:5" ht="12.75">
      <c r="A67" s="14"/>
      <c r="B67" s="44"/>
      <c r="C67" s="14"/>
      <c r="D67" s="25"/>
      <c r="E67" s="25"/>
    </row>
    <row r="68" spans="1:5" ht="12.75">
      <c r="A68" s="14"/>
      <c r="B68" s="44"/>
      <c r="C68" s="14"/>
      <c r="D68" s="25"/>
      <c r="E68" s="25"/>
    </row>
    <row r="69" spans="1:5" ht="12.75">
      <c r="A69" s="14"/>
      <c r="B69" s="44"/>
      <c r="C69" s="14"/>
      <c r="D69" s="25"/>
      <c r="E69" s="25"/>
    </row>
    <row r="70" spans="1:5" ht="12.75">
      <c r="A70" s="14"/>
      <c r="B70" s="44"/>
      <c r="C70" s="14"/>
      <c r="D70" s="25"/>
      <c r="E70" s="25"/>
    </row>
    <row r="71" spans="1:5" ht="12.75">
      <c r="A71" s="14"/>
      <c r="B71" s="44"/>
      <c r="C71" s="14"/>
      <c r="D71" s="25"/>
      <c r="E71" s="25"/>
    </row>
    <row r="72" spans="1:5" ht="12.75">
      <c r="A72" s="14"/>
      <c r="B72" s="44"/>
      <c r="C72" s="14"/>
      <c r="D72" s="25"/>
      <c r="E72" s="25"/>
    </row>
    <row r="73" spans="1:5" ht="12.75">
      <c r="A73" s="14"/>
      <c r="B73" s="44"/>
      <c r="C73" s="14"/>
      <c r="D73" s="25"/>
      <c r="E73" s="25"/>
    </row>
    <row r="74" spans="1:5" ht="12.75">
      <c r="A74" s="14"/>
      <c r="B74" s="44"/>
      <c r="C74" s="14"/>
      <c r="D74" s="25"/>
      <c r="E74" s="25"/>
    </row>
    <row r="75" spans="1:5" ht="12.75">
      <c r="A75" s="14"/>
      <c r="B75" s="44"/>
      <c r="C75" s="14"/>
      <c r="D75" s="25"/>
      <c r="E75" s="25"/>
    </row>
    <row r="76" spans="1:5" ht="12.75">
      <c r="A76" s="14"/>
      <c r="B76" s="44"/>
      <c r="C76" s="14"/>
      <c r="D76" s="25"/>
      <c r="E76" s="25"/>
    </row>
    <row r="77" spans="1:5" ht="12.75">
      <c r="A77" s="2"/>
      <c r="B77" s="45"/>
      <c r="C77" s="46"/>
      <c r="D77" s="2"/>
      <c r="E77" s="2"/>
    </row>
    <row r="78" spans="1:5" ht="12.75">
      <c r="A78" s="2"/>
      <c r="D78" s="2"/>
      <c r="E78" s="2"/>
    </row>
    <row r="79" spans="1:5" ht="12.75">
      <c r="A79" s="2"/>
      <c r="C79" s="2"/>
      <c r="D79" s="2"/>
      <c r="E79" s="2"/>
    </row>
    <row r="80" spans="1:5" ht="12.75">
      <c r="A80" s="2"/>
      <c r="C80" s="2"/>
      <c r="D80" s="2"/>
      <c r="E80" s="2"/>
    </row>
    <row r="81" spans="4:5" ht="12.75">
      <c r="D81" s="2"/>
      <c r="E81" s="2"/>
    </row>
    <row r="82" spans="1:5" ht="12.75">
      <c r="A82" s="2"/>
      <c r="D82" s="2"/>
      <c r="E82" s="2"/>
    </row>
    <row r="83" spans="4:5" ht="12.75">
      <c r="D83" s="2"/>
      <c r="E83" s="2"/>
    </row>
    <row r="84" spans="4:5" ht="12.75">
      <c r="D84" s="2"/>
      <c r="E84" s="2"/>
    </row>
    <row r="85" spans="4:5" ht="12.75">
      <c r="D85" s="2"/>
      <c r="E85" s="2"/>
    </row>
    <row r="86" spans="1:5" ht="12.75">
      <c r="A86" s="2"/>
      <c r="D86" s="2"/>
      <c r="E86" s="2"/>
    </row>
    <row r="87" ht="12.75">
      <c r="B87" s="47"/>
    </row>
    <row r="88" spans="1:5" ht="12.75">
      <c r="A88" s="14"/>
      <c r="B88" s="44"/>
      <c r="C88" s="14"/>
      <c r="D88" s="25"/>
      <c r="E88" s="25"/>
    </row>
    <row r="89" ht="12.75">
      <c r="C89" s="2"/>
    </row>
    <row r="90" spans="3:5" ht="12.75">
      <c r="C90" s="2"/>
      <c r="D90" s="14"/>
      <c r="E90" s="14"/>
    </row>
    <row r="91" spans="1:5" ht="12.75">
      <c r="A91" s="2"/>
      <c r="B91" s="47"/>
      <c r="C91" s="2"/>
      <c r="D91" s="2"/>
      <c r="E91" s="2"/>
    </row>
    <row r="92" spans="1:5" ht="12.75">
      <c r="A92" s="2"/>
      <c r="B92" s="48"/>
      <c r="C92" s="49"/>
      <c r="D92" s="8"/>
      <c r="E92" s="8"/>
    </row>
    <row r="93" spans="4:5" ht="12.75">
      <c r="D93" s="2"/>
      <c r="E93" s="2"/>
    </row>
    <row r="96" spans="4:5" ht="12.75">
      <c r="D96" s="2"/>
      <c r="E96" s="2"/>
    </row>
    <row r="97" spans="2:5" ht="12.75">
      <c r="B97" s="22"/>
      <c r="D97" s="2"/>
      <c r="E97" s="2"/>
    </row>
    <row r="98" spans="1:5" ht="12.75">
      <c r="A98" s="2"/>
      <c r="B98" s="47"/>
      <c r="C98" s="2"/>
      <c r="D98" s="2"/>
      <c r="E98" s="2"/>
    </row>
    <row r="99" spans="1:5" ht="12.75">
      <c r="A99" s="2"/>
      <c r="D99" s="2"/>
      <c r="E99" s="2"/>
    </row>
    <row r="100" spans="4:5" ht="12.75">
      <c r="D100" s="2"/>
      <c r="E100" s="2"/>
    </row>
    <row r="101" spans="4:5" ht="12.75">
      <c r="D101" s="2"/>
      <c r="E101" s="2"/>
    </row>
    <row r="102" spans="4:5" ht="12.75">
      <c r="D102" s="2"/>
      <c r="E102" s="2"/>
    </row>
    <row r="103" spans="1:5" ht="12.75">
      <c r="A103" s="2"/>
      <c r="D103" s="2"/>
      <c r="E103" s="2"/>
    </row>
    <row r="104" ht="12.75">
      <c r="B104" s="47"/>
    </row>
    <row r="105" spans="3:5" ht="12.75">
      <c r="C105" s="2"/>
      <c r="D105" s="2"/>
      <c r="E105" s="2"/>
    </row>
    <row r="106" spans="1:5" ht="12.75">
      <c r="A106" s="2"/>
      <c r="C106" s="2"/>
      <c r="D106" s="2"/>
      <c r="E106" s="2"/>
    </row>
    <row r="107" spans="3:5" ht="12.75">
      <c r="C107" s="2"/>
      <c r="D107" s="2"/>
      <c r="E107" s="2"/>
    </row>
    <row r="108" spans="2:5" ht="12.75">
      <c r="B108" s="22"/>
      <c r="C108" s="2"/>
      <c r="D108" s="2"/>
      <c r="E108" s="2"/>
    </row>
    <row r="109" spans="1:5" ht="12.75">
      <c r="A109" s="2"/>
      <c r="B109" s="48"/>
      <c r="C109" s="49"/>
      <c r="D109" s="8"/>
      <c r="E109" s="8"/>
    </row>
    <row r="110" spans="4:5" ht="12.75">
      <c r="D110" s="2"/>
      <c r="E110" s="2"/>
    </row>
    <row r="111" spans="4:5" ht="12.75">
      <c r="D111" s="2"/>
      <c r="E111" s="2"/>
    </row>
    <row r="112" spans="4:5" ht="12.75">
      <c r="D112" s="2"/>
      <c r="E112" s="2"/>
    </row>
    <row r="113" spans="1:5" ht="12.75">
      <c r="A113" s="2"/>
      <c r="B113" s="22"/>
      <c r="C113" s="2"/>
      <c r="D113" s="2"/>
      <c r="E113" s="2"/>
    </row>
    <row r="114" spans="2:5" ht="12.75">
      <c r="B114" s="47"/>
      <c r="C114" s="2"/>
      <c r="D114" s="2"/>
      <c r="E114" s="2"/>
    </row>
    <row r="115" spans="2:5" ht="12.75">
      <c r="B115" s="47"/>
      <c r="C115" s="2"/>
      <c r="D115" s="2"/>
      <c r="E115" s="2"/>
    </row>
    <row r="119" spans="4:5" ht="12.75">
      <c r="D119" s="2"/>
      <c r="E119" s="2"/>
    </row>
    <row r="120" spans="4:5" ht="12.75">
      <c r="D120" s="2"/>
      <c r="E120" s="2"/>
    </row>
    <row r="124" spans="2:5" ht="12.75">
      <c r="B124" s="47"/>
      <c r="C124" s="2"/>
      <c r="D124" s="2"/>
      <c r="E124" s="2"/>
    </row>
    <row r="125" spans="2:5" ht="12.75">
      <c r="B125" s="47"/>
      <c r="C125" s="2"/>
      <c r="D125" s="2"/>
      <c r="E125" s="2"/>
    </row>
    <row r="128" spans="1:5" ht="12.75">
      <c r="A128" s="2"/>
      <c r="B128" s="47"/>
      <c r="C128" s="2"/>
      <c r="D128" s="2"/>
      <c r="E128" s="2"/>
    </row>
    <row r="129" spans="1:5" ht="12.75">
      <c r="A129" s="50"/>
      <c r="B129" s="22"/>
      <c r="C129" s="50"/>
      <c r="D129" s="50"/>
      <c r="E129" s="50"/>
    </row>
    <row r="130" spans="1:5" ht="12.75">
      <c r="A130" s="50"/>
      <c r="B130" s="22"/>
      <c r="C130" s="50"/>
      <c r="D130" s="50"/>
      <c r="E130" s="50"/>
    </row>
    <row r="131" spans="1:5" ht="12.75">
      <c r="A131" s="50"/>
      <c r="B131" s="22"/>
      <c r="C131" s="50"/>
      <c r="D131" s="50"/>
      <c r="E131" s="50"/>
    </row>
    <row r="132" spans="1:5" ht="12.75">
      <c r="A132" s="50"/>
      <c r="B132" s="22"/>
      <c r="C132" s="50"/>
      <c r="D132" s="50"/>
      <c r="E132" s="50"/>
    </row>
    <row r="133" spans="1:5" ht="12.75">
      <c r="A133" s="50"/>
      <c r="B133" s="22"/>
      <c r="C133" s="50"/>
      <c r="D133" s="50"/>
      <c r="E133" s="50"/>
    </row>
    <row r="134" spans="1:5" ht="12.75">
      <c r="A134" s="50"/>
      <c r="B134" s="22"/>
      <c r="C134" s="50"/>
      <c r="D134" s="50"/>
      <c r="E134" s="50"/>
    </row>
    <row r="135" spans="1:5" ht="12.75">
      <c r="A135" s="50"/>
      <c r="B135" s="22"/>
      <c r="C135" s="50"/>
      <c r="D135" s="50"/>
      <c r="E135" s="50"/>
    </row>
    <row r="136" spans="2:5" ht="12.75">
      <c r="B136" s="22"/>
      <c r="C136" s="50"/>
      <c r="D136" s="50"/>
      <c r="E136" s="50"/>
    </row>
    <row r="137" ht="12.75">
      <c r="D137" s="50"/>
    </row>
  </sheetData>
  <printOptions/>
  <pageMargins left="0" right="0" top="0.984251968503937" bottom="0.984251968503937" header="0.5905511811023623" footer="0.5118110236220472"/>
  <pageSetup orientation="portrait" paperSize="9" r:id="rId1"/>
  <headerFooter alignWithMargins="0">
    <oddHeader>&amp;CUitslag  1°  wedstrijd  3  pijlen  bij  DEW  in  Rijkevorsel  op  28 - 29  okt.  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90"/>
  <sheetViews>
    <sheetView workbookViewId="0" topLeftCell="A1">
      <pane ySplit="1" topLeftCell="BM2" activePane="bottomLeft" state="frozen"/>
      <selection pane="topLeft" activeCell="A1" sqref="A1"/>
      <selection pane="bottomLeft" activeCell="D60" sqref="D60"/>
    </sheetView>
  </sheetViews>
  <sheetFormatPr defaultColWidth="9.140625" defaultRowHeight="12.75"/>
  <cols>
    <col min="1" max="1" width="19.28125" style="30" bestFit="1" customWidth="1"/>
    <col min="2" max="2" width="5.7109375" style="23" customWidth="1"/>
    <col min="3" max="3" width="5.7109375" style="15" customWidth="1"/>
    <col min="4" max="6" width="5.7109375" style="1" customWidth="1"/>
    <col min="7" max="7" width="3.7109375" style="1" customWidth="1"/>
    <col min="8" max="8" width="18.7109375" style="1" bestFit="1" customWidth="1"/>
    <col min="9" max="13" width="5.7109375" style="1" customWidth="1"/>
    <col min="14" max="16384" width="9.140625" style="1" customWidth="1"/>
  </cols>
  <sheetData>
    <row r="1" spans="1:13" ht="12.75">
      <c r="A1" s="52" t="s">
        <v>0</v>
      </c>
      <c r="B1" s="53" t="s">
        <v>1</v>
      </c>
      <c r="C1" s="54" t="s">
        <v>28</v>
      </c>
      <c r="D1" s="54" t="s">
        <v>4</v>
      </c>
      <c r="E1" s="54" t="s">
        <v>108</v>
      </c>
      <c r="F1" s="54" t="s">
        <v>28</v>
      </c>
      <c r="H1" s="52" t="s">
        <v>0</v>
      </c>
      <c r="I1" s="53" t="s">
        <v>1</v>
      </c>
      <c r="J1" s="54" t="s">
        <v>28</v>
      </c>
      <c r="K1" s="54" t="s">
        <v>4</v>
      </c>
      <c r="L1" s="54" t="s">
        <v>108</v>
      </c>
      <c r="M1" s="54" t="s">
        <v>28</v>
      </c>
    </row>
    <row r="2" spans="1:13" ht="12.75">
      <c r="A2" s="3" t="s">
        <v>33</v>
      </c>
      <c r="B2" s="2" t="s">
        <v>2</v>
      </c>
      <c r="C2" s="4" t="s">
        <v>29</v>
      </c>
      <c r="D2" s="4">
        <v>345</v>
      </c>
      <c r="E2" s="55">
        <v>0</v>
      </c>
      <c r="F2" s="6" t="s">
        <v>30</v>
      </c>
      <c r="H2" s="43" t="s">
        <v>85</v>
      </c>
      <c r="I2" s="27" t="s">
        <v>14</v>
      </c>
      <c r="J2" s="18">
        <v>303</v>
      </c>
      <c r="K2" s="18">
        <v>331</v>
      </c>
      <c r="L2" s="56">
        <f aca="true" t="shared" si="0" ref="L2:L8">K2-J2</f>
        <v>28</v>
      </c>
      <c r="M2" s="35">
        <f aca="true" t="shared" si="1" ref="M2:M8">J2+(ROUNDDOWN(L2/2,0))</f>
        <v>317</v>
      </c>
    </row>
    <row r="3" spans="1:13" ht="12.75">
      <c r="A3" s="3" t="s">
        <v>32</v>
      </c>
      <c r="B3" s="2" t="s">
        <v>2</v>
      </c>
      <c r="C3" s="4">
        <v>352</v>
      </c>
      <c r="D3" s="4">
        <v>351</v>
      </c>
      <c r="E3" s="55">
        <f>D3-C3</f>
        <v>-1</v>
      </c>
      <c r="F3" s="6">
        <f>C3+(ROUNDDOWN(E3/2,0))</f>
        <v>352</v>
      </c>
      <c r="H3" s="7" t="s">
        <v>81</v>
      </c>
      <c r="I3" s="8" t="s">
        <v>14</v>
      </c>
      <c r="J3" s="4">
        <v>220</v>
      </c>
      <c r="K3" s="4">
        <v>246</v>
      </c>
      <c r="L3" s="55">
        <f t="shared" si="0"/>
        <v>26</v>
      </c>
      <c r="M3" s="6">
        <f t="shared" si="1"/>
        <v>233</v>
      </c>
    </row>
    <row r="4" spans="1:13" ht="12.75">
      <c r="A4" s="29"/>
      <c r="B4" s="21"/>
      <c r="C4" s="11"/>
      <c r="D4" s="11"/>
      <c r="E4" s="65">
        <f>SUM(E2:E3)</f>
        <v>-1</v>
      </c>
      <c r="F4" s="34"/>
      <c r="H4" s="7" t="s">
        <v>92</v>
      </c>
      <c r="I4" s="8" t="s">
        <v>14</v>
      </c>
      <c r="J4" s="4">
        <v>266</v>
      </c>
      <c r="K4" s="4">
        <v>289</v>
      </c>
      <c r="L4" s="55">
        <f t="shared" si="0"/>
        <v>23</v>
      </c>
      <c r="M4" s="6">
        <f t="shared" si="1"/>
        <v>277</v>
      </c>
    </row>
    <row r="5" spans="1:13" ht="12.75">
      <c r="A5" s="47"/>
      <c r="B5" s="2"/>
      <c r="D5" s="15"/>
      <c r="E5" s="57"/>
      <c r="F5" s="4"/>
      <c r="H5" s="7" t="s">
        <v>89</v>
      </c>
      <c r="I5" s="8" t="s">
        <v>14</v>
      </c>
      <c r="J5" s="4">
        <v>260</v>
      </c>
      <c r="K5" s="4">
        <v>275</v>
      </c>
      <c r="L5" s="55">
        <f t="shared" si="0"/>
        <v>15</v>
      </c>
      <c r="M5" s="6">
        <f t="shared" si="1"/>
        <v>267</v>
      </c>
    </row>
    <row r="6" spans="1:13" ht="12.75">
      <c r="A6" s="16" t="s">
        <v>34</v>
      </c>
      <c r="B6" s="17" t="s">
        <v>3</v>
      </c>
      <c r="C6" s="18">
        <v>312</v>
      </c>
      <c r="D6" s="18">
        <v>326</v>
      </c>
      <c r="E6" s="56">
        <f>D6-C6</f>
        <v>14</v>
      </c>
      <c r="F6" s="35">
        <f>C6+(ROUNDDOWN(E6/2,0))</f>
        <v>319</v>
      </c>
      <c r="H6" s="7" t="s">
        <v>88</v>
      </c>
      <c r="I6" s="8" t="s">
        <v>14</v>
      </c>
      <c r="J6" s="4">
        <v>237</v>
      </c>
      <c r="K6" s="4">
        <v>242</v>
      </c>
      <c r="L6" s="55">
        <f t="shared" si="0"/>
        <v>5</v>
      </c>
      <c r="M6" s="6">
        <f t="shared" si="1"/>
        <v>239</v>
      </c>
    </row>
    <row r="7" spans="1:13" ht="12.75">
      <c r="A7" s="3" t="s">
        <v>35</v>
      </c>
      <c r="B7" s="2" t="s">
        <v>3</v>
      </c>
      <c r="C7" s="4">
        <v>253</v>
      </c>
      <c r="D7" s="4">
        <v>235</v>
      </c>
      <c r="E7" s="55">
        <f>D7-C7</f>
        <v>-18</v>
      </c>
      <c r="F7" s="6">
        <f>C7+(ROUNDDOWN(E7/2,0))</f>
        <v>244</v>
      </c>
      <c r="H7" s="7" t="s">
        <v>90</v>
      </c>
      <c r="I7" s="8" t="s">
        <v>14</v>
      </c>
      <c r="J7" s="4">
        <v>314</v>
      </c>
      <c r="K7" s="4">
        <v>318</v>
      </c>
      <c r="L7" s="55">
        <f t="shared" si="0"/>
        <v>4</v>
      </c>
      <c r="M7" s="6">
        <f t="shared" si="1"/>
        <v>316</v>
      </c>
    </row>
    <row r="8" spans="1:13" ht="12.75">
      <c r="A8" s="29"/>
      <c r="B8" s="21"/>
      <c r="C8" s="11"/>
      <c r="D8" s="11"/>
      <c r="E8" s="65">
        <f>SUM(E6:E7)</f>
        <v>-4</v>
      </c>
      <c r="F8" s="34"/>
      <c r="H8" s="7" t="s">
        <v>84</v>
      </c>
      <c r="I8" s="8" t="s">
        <v>14</v>
      </c>
      <c r="J8" s="4">
        <v>282</v>
      </c>
      <c r="K8" s="4">
        <v>283</v>
      </c>
      <c r="L8" s="55">
        <f t="shared" si="0"/>
        <v>1</v>
      </c>
      <c r="M8" s="6">
        <f t="shared" si="1"/>
        <v>282</v>
      </c>
    </row>
    <row r="9" spans="2:13" ht="12.75">
      <c r="B9" s="2"/>
      <c r="D9" s="15"/>
      <c r="E9" s="57"/>
      <c r="F9" s="4"/>
      <c r="H9" s="7" t="s">
        <v>86</v>
      </c>
      <c r="I9" s="8" t="s">
        <v>14</v>
      </c>
      <c r="J9" s="4" t="s">
        <v>31</v>
      </c>
      <c r="K9" s="4">
        <v>276</v>
      </c>
      <c r="L9" s="55">
        <v>0</v>
      </c>
      <c r="M9" s="6">
        <v>272</v>
      </c>
    </row>
    <row r="10" spans="1:13" ht="12.75">
      <c r="A10" s="16" t="s">
        <v>38</v>
      </c>
      <c r="B10" s="17" t="s">
        <v>4</v>
      </c>
      <c r="C10" s="18">
        <v>265</v>
      </c>
      <c r="D10" s="18">
        <v>269</v>
      </c>
      <c r="E10" s="56">
        <f>D10-C10</f>
        <v>4</v>
      </c>
      <c r="F10" s="35">
        <f>C10+(ROUNDDOWN(E10/2,0))</f>
        <v>267</v>
      </c>
      <c r="H10" s="7" t="s">
        <v>82</v>
      </c>
      <c r="I10" s="8" t="s">
        <v>14</v>
      </c>
      <c r="J10" s="4" t="s">
        <v>30</v>
      </c>
      <c r="K10" s="4">
        <v>344</v>
      </c>
      <c r="L10" s="55">
        <v>0</v>
      </c>
      <c r="M10" s="6" t="s">
        <v>31</v>
      </c>
    </row>
    <row r="11" spans="1:13" ht="12.75">
      <c r="A11" s="3" t="s">
        <v>43</v>
      </c>
      <c r="B11" s="2" t="s">
        <v>4</v>
      </c>
      <c r="C11" s="4">
        <v>286</v>
      </c>
      <c r="D11" s="4">
        <v>275</v>
      </c>
      <c r="E11" s="55">
        <f>D11-C11</f>
        <v>-11</v>
      </c>
      <c r="F11" s="6">
        <f>C11+(ROUNDDOWN(E11/2,0))</f>
        <v>281</v>
      </c>
      <c r="H11" s="7" t="s">
        <v>91</v>
      </c>
      <c r="I11" s="8" t="s">
        <v>14</v>
      </c>
      <c r="J11" s="4">
        <v>337</v>
      </c>
      <c r="K11" s="4">
        <v>329</v>
      </c>
      <c r="L11" s="55">
        <f>K11-J11</f>
        <v>-8</v>
      </c>
      <c r="M11" s="6">
        <f>J11+(ROUNDDOWN(L11/2,0))</f>
        <v>333</v>
      </c>
    </row>
    <row r="12" spans="1:13" ht="12.75">
      <c r="A12" s="3" t="s">
        <v>42</v>
      </c>
      <c r="B12" s="2" t="s">
        <v>4</v>
      </c>
      <c r="C12" s="4">
        <v>292</v>
      </c>
      <c r="D12" s="4">
        <v>271</v>
      </c>
      <c r="E12" s="55">
        <f>D12-C12</f>
        <v>-21</v>
      </c>
      <c r="F12" s="6">
        <f>C12+(ROUNDDOWN(E12/2,0))</f>
        <v>282</v>
      </c>
      <c r="H12" s="7" t="s">
        <v>80</v>
      </c>
      <c r="I12" s="8" t="s">
        <v>14</v>
      </c>
      <c r="J12" s="4">
        <v>313</v>
      </c>
      <c r="K12" s="4">
        <v>302</v>
      </c>
      <c r="L12" s="55">
        <f>K12-J12</f>
        <v>-11</v>
      </c>
      <c r="M12" s="6">
        <f>J12+(ROUNDDOWN(L12/2,0))</f>
        <v>308</v>
      </c>
    </row>
    <row r="13" spans="1:13" ht="12.75">
      <c r="A13" s="3" t="s">
        <v>45</v>
      </c>
      <c r="B13" s="2" t="s">
        <v>4</v>
      </c>
      <c r="C13" s="4">
        <v>285</v>
      </c>
      <c r="D13" s="4">
        <v>264</v>
      </c>
      <c r="E13" s="55">
        <f>D13-C13</f>
        <v>-21</v>
      </c>
      <c r="F13" s="6">
        <f>C13+(ROUNDDOWN(E13/2,0))</f>
        <v>275</v>
      </c>
      <c r="H13" s="37"/>
      <c r="I13" s="38"/>
      <c r="J13" s="11"/>
      <c r="K13" s="11"/>
      <c r="L13" s="65">
        <f>SUM(L2:L12)</f>
        <v>83</v>
      </c>
      <c r="M13" s="34"/>
    </row>
    <row r="14" spans="1:13" ht="12.75">
      <c r="A14" s="29"/>
      <c r="B14" s="21"/>
      <c r="C14" s="11"/>
      <c r="D14" s="11"/>
      <c r="E14" s="65">
        <f>SUM(E10:E13)</f>
        <v>-49</v>
      </c>
      <c r="F14" s="34"/>
      <c r="H14" s="58"/>
      <c r="I14" s="8"/>
      <c r="J14" s="15"/>
      <c r="K14" s="15"/>
      <c r="L14" s="57"/>
      <c r="M14" s="4"/>
    </row>
    <row r="15" spans="2:13" ht="12.75">
      <c r="B15" s="2"/>
      <c r="D15" s="15"/>
      <c r="E15" s="57"/>
      <c r="F15" s="4"/>
      <c r="H15" s="16" t="s">
        <v>96</v>
      </c>
      <c r="I15" s="17" t="s">
        <v>15</v>
      </c>
      <c r="J15" s="18">
        <v>206</v>
      </c>
      <c r="K15" s="18">
        <v>227</v>
      </c>
      <c r="L15" s="56">
        <f aca="true" t="shared" si="2" ref="L15:L24">K15-J15</f>
        <v>21</v>
      </c>
      <c r="M15" s="35">
        <f aca="true" t="shared" si="3" ref="M15:M24">J15+(ROUNDDOWN(L15/2,0))</f>
        <v>216</v>
      </c>
    </row>
    <row r="16" spans="1:13" ht="12.75">
      <c r="A16" s="16" t="s">
        <v>50</v>
      </c>
      <c r="B16" s="17" t="s">
        <v>5</v>
      </c>
      <c r="C16" s="18">
        <v>244</v>
      </c>
      <c r="D16" s="18">
        <v>270</v>
      </c>
      <c r="E16" s="56">
        <f>D16-C16</f>
        <v>26</v>
      </c>
      <c r="F16" s="35">
        <f>C16+(ROUNDDOWN(E16/2,0))</f>
        <v>257</v>
      </c>
      <c r="H16" s="3" t="s">
        <v>103</v>
      </c>
      <c r="I16" s="2" t="s">
        <v>15</v>
      </c>
      <c r="J16" s="4">
        <v>241</v>
      </c>
      <c r="K16" s="4">
        <v>261</v>
      </c>
      <c r="L16" s="55">
        <f t="shared" si="2"/>
        <v>20</v>
      </c>
      <c r="M16" s="6">
        <f t="shared" si="3"/>
        <v>251</v>
      </c>
    </row>
    <row r="17" spans="1:13" ht="12.75">
      <c r="A17" s="3" t="s">
        <v>48</v>
      </c>
      <c r="B17" s="2" t="s">
        <v>5</v>
      </c>
      <c r="C17" s="4">
        <v>305</v>
      </c>
      <c r="D17" s="4">
        <v>316</v>
      </c>
      <c r="E17" s="55">
        <f>D17-C17</f>
        <v>11</v>
      </c>
      <c r="F17" s="6">
        <f>C17+(ROUNDDOWN(E17/2,0))</f>
        <v>310</v>
      </c>
      <c r="H17" s="3" t="s">
        <v>97</v>
      </c>
      <c r="I17" s="2" t="s">
        <v>15</v>
      </c>
      <c r="J17" s="4">
        <v>259</v>
      </c>
      <c r="K17" s="4">
        <v>275</v>
      </c>
      <c r="L17" s="55">
        <f t="shared" si="2"/>
        <v>16</v>
      </c>
      <c r="M17" s="6">
        <f t="shared" si="3"/>
        <v>267</v>
      </c>
    </row>
    <row r="18" spans="1:13" ht="12.75">
      <c r="A18" s="3" t="s">
        <v>47</v>
      </c>
      <c r="B18" s="2" t="s">
        <v>5</v>
      </c>
      <c r="C18" s="4">
        <v>306</v>
      </c>
      <c r="D18" s="4">
        <v>316</v>
      </c>
      <c r="E18" s="55">
        <f>D18-C18</f>
        <v>10</v>
      </c>
      <c r="F18" s="6">
        <f>C18+(ROUNDDOWN(E18/2,0))</f>
        <v>311</v>
      </c>
      <c r="H18" s="3" t="s">
        <v>99</v>
      </c>
      <c r="I18" s="2" t="s">
        <v>15</v>
      </c>
      <c r="J18" s="4">
        <v>294</v>
      </c>
      <c r="K18" s="4">
        <v>309</v>
      </c>
      <c r="L18" s="55">
        <f t="shared" si="2"/>
        <v>15</v>
      </c>
      <c r="M18" s="6">
        <f t="shared" si="3"/>
        <v>301</v>
      </c>
    </row>
    <row r="19" spans="1:13" ht="12.75">
      <c r="A19" s="3" t="s">
        <v>49</v>
      </c>
      <c r="B19" s="2" t="s">
        <v>5</v>
      </c>
      <c r="C19" s="4">
        <v>300</v>
      </c>
      <c r="D19" s="4">
        <v>293</v>
      </c>
      <c r="E19" s="55">
        <f>D19-C19</f>
        <v>-7</v>
      </c>
      <c r="F19" s="6">
        <f>C19+(ROUNDDOWN(E19/2,0))</f>
        <v>297</v>
      </c>
      <c r="H19" s="3" t="s">
        <v>102</v>
      </c>
      <c r="I19" s="2" t="s">
        <v>15</v>
      </c>
      <c r="J19" s="4">
        <v>312</v>
      </c>
      <c r="K19" s="4">
        <v>305</v>
      </c>
      <c r="L19" s="55">
        <f t="shared" si="2"/>
        <v>-7</v>
      </c>
      <c r="M19" s="6">
        <f t="shared" si="3"/>
        <v>309</v>
      </c>
    </row>
    <row r="20" spans="1:13" ht="12.75">
      <c r="A20" s="29"/>
      <c r="B20" s="21"/>
      <c r="C20" s="11"/>
      <c r="D20" s="11"/>
      <c r="E20" s="65">
        <f>SUM(E16:E19)</f>
        <v>40</v>
      </c>
      <c r="F20" s="34"/>
      <c r="H20" s="3" t="s">
        <v>98</v>
      </c>
      <c r="I20" s="2" t="s">
        <v>15</v>
      </c>
      <c r="J20" s="4">
        <v>317</v>
      </c>
      <c r="K20" s="4">
        <v>297</v>
      </c>
      <c r="L20" s="55">
        <f t="shared" si="2"/>
        <v>-20</v>
      </c>
      <c r="M20" s="6">
        <f t="shared" si="3"/>
        <v>307</v>
      </c>
    </row>
    <row r="21" spans="1:13" ht="12.75">
      <c r="A21" s="47"/>
      <c r="B21" s="2"/>
      <c r="D21" s="15"/>
      <c r="E21" s="57"/>
      <c r="F21" s="4"/>
      <c r="H21" s="3" t="s">
        <v>100</v>
      </c>
      <c r="I21" s="2" t="s">
        <v>15</v>
      </c>
      <c r="J21" s="4">
        <v>251</v>
      </c>
      <c r="K21" s="4">
        <v>231</v>
      </c>
      <c r="L21" s="55">
        <f t="shared" si="2"/>
        <v>-20</v>
      </c>
      <c r="M21" s="6">
        <f t="shared" si="3"/>
        <v>241</v>
      </c>
    </row>
    <row r="22" spans="1:13" ht="12.75">
      <c r="A22" s="16" t="s">
        <v>52</v>
      </c>
      <c r="B22" s="17" t="s">
        <v>7</v>
      </c>
      <c r="C22" s="18">
        <v>280</v>
      </c>
      <c r="D22" s="18">
        <v>306</v>
      </c>
      <c r="E22" s="56">
        <f>D22-C22</f>
        <v>26</v>
      </c>
      <c r="F22" s="35">
        <f>C22+(ROUNDDOWN(E22/2,0))</f>
        <v>293</v>
      </c>
      <c r="H22" s="3" t="s">
        <v>101</v>
      </c>
      <c r="I22" s="2" t="s">
        <v>15</v>
      </c>
      <c r="J22" s="4">
        <v>308</v>
      </c>
      <c r="K22" s="4">
        <v>285</v>
      </c>
      <c r="L22" s="55">
        <f t="shared" si="2"/>
        <v>-23</v>
      </c>
      <c r="M22" s="6">
        <f t="shared" si="3"/>
        <v>297</v>
      </c>
    </row>
    <row r="23" spans="1:13" ht="12.75">
      <c r="A23" s="3" t="s">
        <v>51</v>
      </c>
      <c r="B23" s="2" t="s">
        <v>7</v>
      </c>
      <c r="C23" s="4">
        <v>286</v>
      </c>
      <c r="D23" s="4">
        <v>299</v>
      </c>
      <c r="E23" s="55">
        <f>D23-C23</f>
        <v>13</v>
      </c>
      <c r="F23" s="6">
        <f>C23+(ROUNDDOWN(E23/2,0))</f>
        <v>292</v>
      </c>
      <c r="H23" s="36" t="s">
        <v>93</v>
      </c>
      <c r="I23" s="2" t="s">
        <v>15</v>
      </c>
      <c r="J23" s="4">
        <v>293</v>
      </c>
      <c r="K23" s="4">
        <v>270</v>
      </c>
      <c r="L23" s="55">
        <f t="shared" si="2"/>
        <v>-23</v>
      </c>
      <c r="M23" s="6">
        <f t="shared" si="3"/>
        <v>282</v>
      </c>
    </row>
    <row r="24" spans="1:13" ht="12.75">
      <c r="A24" s="3" t="s">
        <v>53</v>
      </c>
      <c r="B24" s="2" t="s">
        <v>7</v>
      </c>
      <c r="C24" s="4">
        <v>302</v>
      </c>
      <c r="D24" s="4">
        <v>302</v>
      </c>
      <c r="E24" s="55">
        <f>D24-C24</f>
        <v>0</v>
      </c>
      <c r="F24" s="6">
        <f>C24+(ROUNDDOWN(E24/2,0))</f>
        <v>302</v>
      </c>
      <c r="H24" s="3" t="s">
        <v>95</v>
      </c>
      <c r="I24" s="2" t="s">
        <v>15</v>
      </c>
      <c r="J24" s="4">
        <v>290</v>
      </c>
      <c r="K24" s="4">
        <v>263</v>
      </c>
      <c r="L24" s="55">
        <f t="shared" si="2"/>
        <v>-27</v>
      </c>
      <c r="M24" s="6">
        <f t="shared" si="3"/>
        <v>277</v>
      </c>
    </row>
    <row r="25" spans="1:13" ht="12.75">
      <c r="A25" s="29"/>
      <c r="B25" s="21"/>
      <c r="C25" s="11"/>
      <c r="D25" s="11"/>
      <c r="E25" s="65">
        <f>SUM(E22:E24)</f>
        <v>39</v>
      </c>
      <c r="F25" s="34"/>
      <c r="H25" s="29"/>
      <c r="I25" s="21"/>
      <c r="J25" s="11"/>
      <c r="K25" s="11"/>
      <c r="L25" s="65">
        <f>SUM(L15:L24)</f>
        <v>-48</v>
      </c>
      <c r="M25" s="34"/>
    </row>
    <row r="26" spans="4:13" ht="12.75">
      <c r="D26" s="15"/>
      <c r="E26" s="57"/>
      <c r="F26" s="4"/>
      <c r="H26" s="30"/>
      <c r="I26" s="23"/>
      <c r="J26" s="15"/>
      <c r="K26" s="15"/>
      <c r="L26" s="57"/>
      <c r="M26" s="4"/>
    </row>
    <row r="27" spans="1:13" ht="12.75">
      <c r="A27" s="16" t="s">
        <v>54</v>
      </c>
      <c r="B27" s="17" t="s">
        <v>8</v>
      </c>
      <c r="C27" s="18">
        <v>320</v>
      </c>
      <c r="D27" s="18">
        <v>324</v>
      </c>
      <c r="E27" s="56">
        <f>D27-C27</f>
        <v>4</v>
      </c>
      <c r="F27" s="35">
        <f>C27+(ROUNDDOWN(E27/2,0))</f>
        <v>322</v>
      </c>
      <c r="H27" s="16" t="s">
        <v>104</v>
      </c>
      <c r="I27" s="17" t="s">
        <v>6</v>
      </c>
      <c r="J27" s="18">
        <v>258</v>
      </c>
      <c r="K27" s="18">
        <v>268</v>
      </c>
      <c r="L27" s="56">
        <f>K27-J27</f>
        <v>10</v>
      </c>
      <c r="M27" s="35">
        <f>J27+(ROUNDDOWN(L27/2,0))</f>
        <v>263</v>
      </c>
    </row>
    <row r="28" spans="1:13" ht="12.75">
      <c r="A28" s="3" t="s">
        <v>55</v>
      </c>
      <c r="B28" s="2" t="s">
        <v>8</v>
      </c>
      <c r="C28" s="4">
        <v>342</v>
      </c>
      <c r="D28" s="4">
        <v>345</v>
      </c>
      <c r="E28" s="55">
        <f>D28-C28</f>
        <v>3</v>
      </c>
      <c r="F28" s="6">
        <f>C28+(ROUNDDOWN(E28/2,0))</f>
        <v>343</v>
      </c>
      <c r="H28" s="3" t="s">
        <v>105</v>
      </c>
      <c r="I28" s="2" t="s">
        <v>6</v>
      </c>
      <c r="J28" s="4">
        <v>324</v>
      </c>
      <c r="K28" s="4">
        <v>327</v>
      </c>
      <c r="L28" s="55">
        <f>K28-J28</f>
        <v>3</v>
      </c>
      <c r="M28" s="6">
        <f>J28+(ROUNDDOWN(L28/2,0))</f>
        <v>325</v>
      </c>
    </row>
    <row r="29" spans="1:13" ht="12.75">
      <c r="A29" s="3" t="s">
        <v>56</v>
      </c>
      <c r="B29" s="2" t="s">
        <v>8</v>
      </c>
      <c r="C29" s="4">
        <v>343</v>
      </c>
      <c r="D29" s="4">
        <v>332</v>
      </c>
      <c r="E29" s="55">
        <f>D29-C29</f>
        <v>-11</v>
      </c>
      <c r="F29" s="6">
        <f>C29+(ROUNDDOWN(E29/2,0))</f>
        <v>338</v>
      </c>
      <c r="H29" s="3" t="s">
        <v>106</v>
      </c>
      <c r="I29" s="2" t="s">
        <v>6</v>
      </c>
      <c r="J29" s="4">
        <v>310</v>
      </c>
      <c r="K29" s="4">
        <v>308</v>
      </c>
      <c r="L29" s="55">
        <f>K29-J29</f>
        <v>-2</v>
      </c>
      <c r="M29" s="6">
        <f>J29+(ROUNDDOWN(L29/2,0))</f>
        <v>309</v>
      </c>
    </row>
    <row r="30" spans="1:13" ht="12.75">
      <c r="A30" s="29"/>
      <c r="B30" s="21"/>
      <c r="C30" s="11"/>
      <c r="D30" s="11"/>
      <c r="E30" s="65">
        <f>SUM(E27:E29)</f>
        <v>-4</v>
      </c>
      <c r="F30" s="34"/>
      <c r="H30" s="3" t="s">
        <v>107</v>
      </c>
      <c r="I30" s="2" t="s">
        <v>6</v>
      </c>
      <c r="J30" s="4">
        <v>321</v>
      </c>
      <c r="K30" s="4">
        <v>309</v>
      </c>
      <c r="L30" s="55">
        <f>K30-J30</f>
        <v>-12</v>
      </c>
      <c r="M30" s="6">
        <f>J30+(ROUNDDOWN(L30/2,0))</f>
        <v>315</v>
      </c>
    </row>
    <row r="31" spans="4:13" ht="12.75">
      <c r="D31" s="15"/>
      <c r="E31" s="57"/>
      <c r="F31" s="4"/>
      <c r="H31" s="29"/>
      <c r="I31" s="21"/>
      <c r="J31" s="11"/>
      <c r="K31" s="59"/>
      <c r="L31" s="65">
        <f>SUM(L27:L30)</f>
        <v>-1</v>
      </c>
      <c r="M31" s="12"/>
    </row>
    <row r="32" spans="1:10" ht="12.75">
      <c r="A32" s="43" t="s">
        <v>57</v>
      </c>
      <c r="B32" s="17" t="s">
        <v>9</v>
      </c>
      <c r="C32" s="18">
        <v>315</v>
      </c>
      <c r="D32" s="18">
        <v>310</v>
      </c>
      <c r="E32" s="56">
        <f>D32-C32</f>
        <v>-5</v>
      </c>
      <c r="F32" s="35">
        <f>C32+(ROUNDDOWN(E32/2,0))</f>
        <v>313</v>
      </c>
      <c r="H32" s="30"/>
      <c r="I32" s="23"/>
      <c r="J32" s="15"/>
    </row>
    <row r="33" spans="1:10" ht="12.75">
      <c r="A33" s="20"/>
      <c r="B33" s="21"/>
      <c r="C33" s="11"/>
      <c r="D33" s="11"/>
      <c r="E33" s="65">
        <f>SUM(E32)</f>
        <v>-5</v>
      </c>
      <c r="F33" s="34"/>
      <c r="H33" s="52" t="s">
        <v>114</v>
      </c>
      <c r="I33" s="23"/>
      <c r="J33" s="15"/>
    </row>
    <row r="34" spans="1:13" ht="12.75">
      <c r="A34" s="22"/>
      <c r="D34" s="15"/>
      <c r="E34" s="57"/>
      <c r="F34" s="4"/>
      <c r="H34" s="16" t="s">
        <v>36</v>
      </c>
      <c r="I34" s="17" t="s">
        <v>4</v>
      </c>
      <c r="J34" s="18">
        <v>234</v>
      </c>
      <c r="K34" s="18">
        <v>278</v>
      </c>
      <c r="L34" s="56">
        <f>K34-J34</f>
        <v>44</v>
      </c>
      <c r="M34" s="35">
        <f>J34+(ROUNDDOWN(L34/2,0))</f>
        <v>256</v>
      </c>
    </row>
    <row r="35" spans="1:13" ht="12.75">
      <c r="A35" s="16" t="s">
        <v>58</v>
      </c>
      <c r="B35" s="17" t="s">
        <v>10</v>
      </c>
      <c r="C35" s="18">
        <v>300</v>
      </c>
      <c r="D35" s="18">
        <v>293</v>
      </c>
      <c r="E35" s="56">
        <f>D35-C35</f>
        <v>-7</v>
      </c>
      <c r="F35" s="35">
        <f>C35+(ROUNDDOWN(E35/2,0))</f>
        <v>297</v>
      </c>
      <c r="H35" s="3" t="s">
        <v>37</v>
      </c>
      <c r="I35" s="2" t="s">
        <v>4</v>
      </c>
      <c r="J35" s="4">
        <v>288</v>
      </c>
      <c r="K35" s="4">
        <v>321</v>
      </c>
      <c r="L35" s="55">
        <f>K35-J35</f>
        <v>33</v>
      </c>
      <c r="M35" s="6">
        <f>J35+(ROUNDDOWN(L35/2,0))</f>
        <v>304</v>
      </c>
    </row>
    <row r="36" spans="1:13" ht="12.75">
      <c r="A36" s="29"/>
      <c r="B36" s="21"/>
      <c r="C36" s="11"/>
      <c r="D36" s="11"/>
      <c r="E36" s="65">
        <f>SUM(E35)</f>
        <v>-7</v>
      </c>
      <c r="F36" s="34"/>
      <c r="H36" s="7" t="s">
        <v>87</v>
      </c>
      <c r="I36" s="8" t="s">
        <v>14</v>
      </c>
      <c r="J36" s="4">
        <v>236</v>
      </c>
      <c r="K36" s="4">
        <v>268</v>
      </c>
      <c r="L36" s="55">
        <f>K36-J36</f>
        <v>32</v>
      </c>
      <c r="M36" s="6">
        <f>J36+(ROUNDDOWN(L36/2,0))</f>
        <v>252</v>
      </c>
    </row>
    <row r="37" spans="4:13" ht="12.75">
      <c r="D37" s="15"/>
      <c r="E37" s="57"/>
      <c r="F37" s="4"/>
      <c r="H37" s="3" t="s">
        <v>44</v>
      </c>
      <c r="I37" s="2" t="s">
        <v>4</v>
      </c>
      <c r="J37" s="4">
        <v>274</v>
      </c>
      <c r="K37" s="4">
        <v>293</v>
      </c>
      <c r="L37" s="55">
        <f>K37-J37</f>
        <v>19</v>
      </c>
      <c r="M37" s="6">
        <f>J37+(ROUNDDOWN(L37/2,0))</f>
        <v>283</v>
      </c>
    </row>
    <row r="38" spans="1:13" ht="12.75">
      <c r="A38" s="31" t="s">
        <v>62</v>
      </c>
      <c r="B38" s="32" t="s">
        <v>11</v>
      </c>
      <c r="C38" s="18">
        <v>333</v>
      </c>
      <c r="D38" s="18">
        <v>334</v>
      </c>
      <c r="E38" s="56">
        <f>D38-C38</f>
        <v>1</v>
      </c>
      <c r="F38" s="35">
        <f>C38+(ROUNDDOWN(E38/2,0))</f>
        <v>333</v>
      </c>
      <c r="H38" s="3" t="s">
        <v>39</v>
      </c>
      <c r="I38" s="2" t="s">
        <v>4</v>
      </c>
      <c r="J38" s="4">
        <v>292</v>
      </c>
      <c r="K38" s="4">
        <v>302</v>
      </c>
      <c r="L38" s="55">
        <f>K38-J38</f>
        <v>10</v>
      </c>
      <c r="M38" s="6">
        <f>J38+(ROUNDDOWN(L38/2,0))</f>
        <v>297</v>
      </c>
    </row>
    <row r="39" spans="1:13" ht="12.75">
      <c r="A39" s="60" t="s">
        <v>60</v>
      </c>
      <c r="B39" s="14" t="s">
        <v>11</v>
      </c>
      <c r="C39" s="4">
        <v>323</v>
      </c>
      <c r="D39" s="4">
        <v>316</v>
      </c>
      <c r="E39" s="55">
        <f>D39-C39</f>
        <v>-7</v>
      </c>
      <c r="F39" s="6">
        <f>C39+(ROUNDDOWN(E39/2,0))</f>
        <v>320</v>
      </c>
      <c r="H39" s="3" t="s">
        <v>73</v>
      </c>
      <c r="I39" s="2" t="s">
        <v>12</v>
      </c>
      <c r="J39" s="4" t="s">
        <v>29</v>
      </c>
      <c r="K39" s="4">
        <v>306</v>
      </c>
      <c r="L39" s="55">
        <v>0</v>
      </c>
      <c r="M39" s="6" t="s">
        <v>30</v>
      </c>
    </row>
    <row r="40" spans="1:13" ht="12.75">
      <c r="A40" s="60" t="s">
        <v>61</v>
      </c>
      <c r="B40" s="14" t="s">
        <v>11</v>
      </c>
      <c r="C40" s="4">
        <v>269</v>
      </c>
      <c r="D40" s="4">
        <v>226</v>
      </c>
      <c r="E40" s="55">
        <f>D40-C40</f>
        <v>-43</v>
      </c>
      <c r="F40" s="6">
        <f>C40+(ROUNDDOWN(E40/2,0))</f>
        <v>248</v>
      </c>
      <c r="H40" s="3" t="s">
        <v>41</v>
      </c>
      <c r="I40" s="2" t="s">
        <v>4</v>
      </c>
      <c r="J40" s="4" t="s">
        <v>31</v>
      </c>
      <c r="K40" s="4">
        <v>304</v>
      </c>
      <c r="L40" s="55">
        <v>0</v>
      </c>
      <c r="M40" s="6">
        <v>293</v>
      </c>
    </row>
    <row r="41" spans="1:13" ht="12.75">
      <c r="A41" s="60" t="s">
        <v>59</v>
      </c>
      <c r="B41" s="14" t="s">
        <v>11</v>
      </c>
      <c r="C41" s="4">
        <v>273</v>
      </c>
      <c r="D41" s="4">
        <v>224</v>
      </c>
      <c r="E41" s="55">
        <f>D41-C41</f>
        <v>-49</v>
      </c>
      <c r="F41" s="6">
        <f>C41+(ROUNDDOWN(E41/2,0))</f>
        <v>249</v>
      </c>
      <c r="H41" s="3" t="s">
        <v>70</v>
      </c>
      <c r="I41" s="2" t="s">
        <v>12</v>
      </c>
      <c r="J41" s="4" t="s">
        <v>29</v>
      </c>
      <c r="K41" s="4">
        <v>294</v>
      </c>
      <c r="L41" s="55">
        <v>0</v>
      </c>
      <c r="M41" s="6" t="s">
        <v>30</v>
      </c>
    </row>
    <row r="42" spans="1:13" ht="12.75">
      <c r="A42" s="9"/>
      <c r="B42" s="10"/>
      <c r="C42" s="11"/>
      <c r="D42" s="11"/>
      <c r="E42" s="65">
        <f>SUM(E38:E41)</f>
        <v>-98</v>
      </c>
      <c r="F42" s="34"/>
      <c r="H42" s="3" t="s">
        <v>76</v>
      </c>
      <c r="I42" s="2" t="s">
        <v>12</v>
      </c>
      <c r="J42" s="4" t="s">
        <v>29</v>
      </c>
      <c r="K42" s="4">
        <v>290</v>
      </c>
      <c r="L42" s="55">
        <v>0</v>
      </c>
      <c r="M42" s="6" t="s">
        <v>30</v>
      </c>
    </row>
    <row r="43" spans="1:13" ht="12.75">
      <c r="A43" s="13"/>
      <c r="B43" s="14"/>
      <c r="D43" s="15"/>
      <c r="E43" s="57"/>
      <c r="F43" s="4"/>
      <c r="H43" s="24" t="s">
        <v>66</v>
      </c>
      <c r="I43" s="14" t="s">
        <v>12</v>
      </c>
      <c r="J43" s="4" t="s">
        <v>29</v>
      </c>
      <c r="K43" s="4">
        <v>280</v>
      </c>
      <c r="L43" s="55">
        <v>0</v>
      </c>
      <c r="M43" s="6" t="s">
        <v>30</v>
      </c>
    </row>
    <row r="44" spans="1:13" ht="12.75">
      <c r="A44" s="16" t="s">
        <v>67</v>
      </c>
      <c r="B44" s="17" t="s">
        <v>12</v>
      </c>
      <c r="C44" s="18">
        <v>284</v>
      </c>
      <c r="D44" s="18">
        <v>306</v>
      </c>
      <c r="E44" s="56">
        <f>D44-C44</f>
        <v>22</v>
      </c>
      <c r="F44" s="35">
        <f>C44+(ROUNDDOWN(E44/2,0))</f>
        <v>295</v>
      </c>
      <c r="H44" s="3" t="s">
        <v>68</v>
      </c>
      <c r="I44" s="2" t="s">
        <v>12</v>
      </c>
      <c r="J44" s="4" t="s">
        <v>29</v>
      </c>
      <c r="K44" s="4">
        <v>276</v>
      </c>
      <c r="L44" s="55">
        <v>0</v>
      </c>
      <c r="M44" s="6" t="s">
        <v>30</v>
      </c>
    </row>
    <row r="45" spans="1:13" ht="12.75">
      <c r="A45" s="3" t="s">
        <v>74</v>
      </c>
      <c r="B45" s="2" t="s">
        <v>12</v>
      </c>
      <c r="C45" s="4">
        <v>317</v>
      </c>
      <c r="D45" s="4">
        <v>328</v>
      </c>
      <c r="E45" s="55">
        <f>D45-C45</f>
        <v>11</v>
      </c>
      <c r="F45" s="6">
        <f>C45+(ROUNDDOWN(E45/2,0))</f>
        <v>322</v>
      </c>
      <c r="H45" s="3" t="s">
        <v>109</v>
      </c>
      <c r="I45" s="2" t="s">
        <v>4</v>
      </c>
      <c r="J45" s="4" t="s">
        <v>29</v>
      </c>
      <c r="K45" s="4">
        <v>272</v>
      </c>
      <c r="L45" s="55">
        <v>0</v>
      </c>
      <c r="M45" s="6" t="s">
        <v>30</v>
      </c>
    </row>
    <row r="46" spans="1:13" ht="12.75">
      <c r="A46" s="3" t="s">
        <v>77</v>
      </c>
      <c r="B46" s="2" t="s">
        <v>12</v>
      </c>
      <c r="C46" s="4">
        <v>217</v>
      </c>
      <c r="D46" s="4">
        <v>226</v>
      </c>
      <c r="E46" s="55">
        <f>D46-C46</f>
        <v>9</v>
      </c>
      <c r="F46" s="6">
        <f>C46+(ROUNDDOWN(E46/2,0))</f>
        <v>221</v>
      </c>
      <c r="H46" s="3" t="s">
        <v>71</v>
      </c>
      <c r="I46" s="2" t="s">
        <v>12</v>
      </c>
      <c r="J46" s="4" t="s">
        <v>29</v>
      </c>
      <c r="K46" s="4">
        <v>245</v>
      </c>
      <c r="L46" s="55">
        <v>0</v>
      </c>
      <c r="M46" s="6" t="s">
        <v>30</v>
      </c>
    </row>
    <row r="47" spans="1:13" ht="12.75">
      <c r="A47" s="3" t="s">
        <v>69</v>
      </c>
      <c r="B47" s="2" t="s">
        <v>12</v>
      </c>
      <c r="C47" s="4" t="s">
        <v>29</v>
      </c>
      <c r="D47" s="4">
        <v>329</v>
      </c>
      <c r="E47" s="55">
        <v>0</v>
      </c>
      <c r="F47" s="6" t="s">
        <v>30</v>
      </c>
      <c r="H47" s="3" t="s">
        <v>40</v>
      </c>
      <c r="I47" s="2" t="s">
        <v>4</v>
      </c>
      <c r="J47" s="4">
        <v>331</v>
      </c>
      <c r="K47" s="4">
        <v>329</v>
      </c>
      <c r="L47" s="55">
        <f>K47-J47</f>
        <v>-2</v>
      </c>
      <c r="M47" s="6">
        <f>J47+(ROUNDDOWN(L47/2,0))</f>
        <v>330</v>
      </c>
    </row>
    <row r="48" spans="1:13" ht="12.75">
      <c r="A48" s="24" t="s">
        <v>65</v>
      </c>
      <c r="B48" s="14" t="s">
        <v>12</v>
      </c>
      <c r="C48" s="4" t="s">
        <v>29</v>
      </c>
      <c r="D48" s="4">
        <v>276</v>
      </c>
      <c r="E48" s="55">
        <v>0</v>
      </c>
      <c r="F48" s="6" t="s">
        <v>30</v>
      </c>
      <c r="H48" s="36" t="s">
        <v>79</v>
      </c>
      <c r="I48" s="2" t="s">
        <v>14</v>
      </c>
      <c r="J48" s="4">
        <v>277</v>
      </c>
      <c r="K48" s="4">
        <v>272</v>
      </c>
      <c r="L48" s="55">
        <f>K48-J48</f>
        <v>-5</v>
      </c>
      <c r="M48" s="6">
        <f>J48+(ROUNDDOWN(L48/2,0))</f>
        <v>275</v>
      </c>
    </row>
    <row r="49" spans="1:13" ht="12.75">
      <c r="A49" s="24" t="s">
        <v>63</v>
      </c>
      <c r="B49" s="14" t="s">
        <v>12</v>
      </c>
      <c r="C49" s="4" t="s">
        <v>29</v>
      </c>
      <c r="D49" s="4">
        <v>228</v>
      </c>
      <c r="E49" s="55">
        <v>0</v>
      </c>
      <c r="F49" s="6" t="s">
        <v>30</v>
      </c>
      <c r="H49" s="3" t="s">
        <v>94</v>
      </c>
      <c r="I49" s="2" t="s">
        <v>15</v>
      </c>
      <c r="J49" s="4">
        <v>298</v>
      </c>
      <c r="K49" s="4">
        <v>292</v>
      </c>
      <c r="L49" s="55">
        <f>K49-J49</f>
        <v>-6</v>
      </c>
      <c r="M49" s="6">
        <f>J49+(ROUNDDOWN(L49/2,0))</f>
        <v>295</v>
      </c>
    </row>
    <row r="50" spans="1:13" ht="12.75">
      <c r="A50" s="24" t="s">
        <v>64</v>
      </c>
      <c r="B50" s="14" t="s">
        <v>12</v>
      </c>
      <c r="C50" s="4" t="s">
        <v>29</v>
      </c>
      <c r="D50" s="4">
        <v>210</v>
      </c>
      <c r="E50" s="55">
        <v>0</v>
      </c>
      <c r="F50" s="6" t="s">
        <v>30</v>
      </c>
      <c r="H50" s="7" t="s">
        <v>83</v>
      </c>
      <c r="I50" s="8" t="s">
        <v>14</v>
      </c>
      <c r="J50" s="4">
        <v>232</v>
      </c>
      <c r="K50" s="4">
        <v>224</v>
      </c>
      <c r="L50" s="55">
        <f>K50-J50</f>
        <v>-8</v>
      </c>
      <c r="M50" s="6">
        <f>J50+(ROUNDDOWN(L50/2,0))</f>
        <v>228</v>
      </c>
    </row>
    <row r="51" spans="1:13" ht="12.75">
      <c r="A51" s="3" t="s">
        <v>75</v>
      </c>
      <c r="B51" s="2" t="s">
        <v>12</v>
      </c>
      <c r="C51" s="4">
        <v>317</v>
      </c>
      <c r="D51" s="4">
        <v>317</v>
      </c>
      <c r="E51" s="55">
        <f>D51-C51</f>
        <v>0</v>
      </c>
      <c r="F51" s="6">
        <f>C51+(ROUNDDOWN(E51/2,0))</f>
        <v>317</v>
      </c>
      <c r="H51" s="29" t="s">
        <v>46</v>
      </c>
      <c r="I51" s="21" t="s">
        <v>4</v>
      </c>
      <c r="J51" s="11">
        <v>296</v>
      </c>
      <c r="K51" s="11">
        <v>275</v>
      </c>
      <c r="L51" s="61">
        <f>K51-J51</f>
        <v>-21</v>
      </c>
      <c r="M51" s="34">
        <f>J51+(ROUNDDOWN(L51/2,0))</f>
        <v>286</v>
      </c>
    </row>
    <row r="52" spans="1:6" ht="12.75">
      <c r="A52" s="3" t="s">
        <v>72</v>
      </c>
      <c r="B52" s="2" t="s">
        <v>12</v>
      </c>
      <c r="C52" s="4">
        <v>251</v>
      </c>
      <c r="D52" s="4">
        <v>217</v>
      </c>
      <c r="E52" s="55">
        <f>D52-C52</f>
        <v>-34</v>
      </c>
      <c r="F52" s="6">
        <f>C52+(ROUNDDOWN(E52/2,0))</f>
        <v>234</v>
      </c>
    </row>
    <row r="53" spans="1:6" ht="12.75">
      <c r="A53" s="29"/>
      <c r="B53" s="21"/>
      <c r="C53" s="11"/>
      <c r="D53" s="11"/>
      <c r="E53" s="65">
        <f>SUM(E44:E52)</f>
        <v>8</v>
      </c>
      <c r="F53" s="34"/>
    </row>
    <row r="54" spans="2:6" ht="12.75">
      <c r="B54" s="2"/>
      <c r="D54" s="15"/>
      <c r="E54" s="57"/>
      <c r="F54" s="4"/>
    </row>
    <row r="55" spans="1:6" ht="12.75">
      <c r="A55" s="16" t="s">
        <v>78</v>
      </c>
      <c r="B55" s="17" t="s">
        <v>13</v>
      </c>
      <c r="C55" s="18">
        <v>312</v>
      </c>
      <c r="D55" s="18">
        <v>280</v>
      </c>
      <c r="E55" s="56">
        <f>D55-C55</f>
        <v>-32</v>
      </c>
      <c r="F55" s="35">
        <f>C55+(ROUNDDOWN(E55/2,0))</f>
        <v>296</v>
      </c>
    </row>
    <row r="56" spans="1:6" ht="12.75">
      <c r="A56" s="29"/>
      <c r="B56" s="21"/>
      <c r="C56" s="11"/>
      <c r="D56" s="11"/>
      <c r="E56" s="65">
        <f>SUM(E55)</f>
        <v>-32</v>
      </c>
      <c r="F56" s="34"/>
    </row>
    <row r="57" spans="1:6" ht="12.75">
      <c r="A57" s="47"/>
      <c r="B57" s="2"/>
      <c r="D57" s="15"/>
      <c r="E57" s="57"/>
      <c r="F57" s="4"/>
    </row>
    <row r="58" spans="1:2" ht="12.75">
      <c r="A58" s="66" t="s">
        <v>115</v>
      </c>
      <c r="B58" s="67"/>
    </row>
    <row r="59" spans="1:2" ht="12.75">
      <c r="A59" s="62" t="s">
        <v>116</v>
      </c>
      <c r="B59" s="35">
        <v>83</v>
      </c>
    </row>
    <row r="60" spans="1:2" ht="12.75">
      <c r="A60" s="63" t="s">
        <v>117</v>
      </c>
      <c r="B60" s="6">
        <v>40</v>
      </c>
    </row>
    <row r="61" spans="1:2" ht="12.75">
      <c r="A61" s="63" t="s">
        <v>118</v>
      </c>
      <c r="B61" s="6">
        <v>39</v>
      </c>
    </row>
    <row r="62" spans="1:2" ht="12.75">
      <c r="A62" s="36" t="s">
        <v>119</v>
      </c>
      <c r="B62" s="6">
        <v>8</v>
      </c>
    </row>
    <row r="63" spans="1:2" ht="12.75">
      <c r="A63" s="63" t="s">
        <v>120</v>
      </c>
      <c r="B63" s="6">
        <v>-1</v>
      </c>
    </row>
    <row r="64" spans="1:2" ht="12.75">
      <c r="A64" s="36" t="s">
        <v>121</v>
      </c>
      <c r="B64" s="6">
        <v>-1</v>
      </c>
    </row>
    <row r="65" spans="1:2" ht="12.75">
      <c r="A65" s="63" t="s">
        <v>122</v>
      </c>
      <c r="B65" s="6">
        <v>-4</v>
      </c>
    </row>
    <row r="66" spans="1:2" ht="12.75">
      <c r="A66" s="63" t="s">
        <v>123</v>
      </c>
      <c r="B66" s="6">
        <v>-4</v>
      </c>
    </row>
    <row r="67" spans="1:2" ht="12.75">
      <c r="A67" s="63" t="s">
        <v>124</v>
      </c>
      <c r="B67" s="6">
        <v>-5</v>
      </c>
    </row>
    <row r="68" spans="1:2" ht="12.75">
      <c r="A68" s="36" t="s">
        <v>125</v>
      </c>
      <c r="B68" s="6">
        <v>-7</v>
      </c>
    </row>
    <row r="69" spans="1:2" ht="12.75">
      <c r="A69" s="63" t="s">
        <v>126</v>
      </c>
      <c r="B69" s="6">
        <v>-32</v>
      </c>
    </row>
    <row r="70" spans="1:2" ht="12.75">
      <c r="A70" s="63" t="s">
        <v>127</v>
      </c>
      <c r="B70" s="6">
        <v>-48</v>
      </c>
    </row>
    <row r="71" spans="1:2" ht="12.75">
      <c r="A71" s="36" t="s">
        <v>128</v>
      </c>
      <c r="B71" s="6">
        <v>-49</v>
      </c>
    </row>
    <row r="72" spans="1:2" ht="12.75">
      <c r="A72" s="63" t="s">
        <v>129</v>
      </c>
      <c r="B72" s="6">
        <v>-98</v>
      </c>
    </row>
    <row r="73" spans="1:2" ht="12.75">
      <c r="A73" s="63" t="s">
        <v>130</v>
      </c>
      <c r="B73" s="6"/>
    </row>
    <row r="74" spans="1:2" ht="12.75">
      <c r="A74" s="63" t="s">
        <v>131</v>
      </c>
      <c r="B74" s="6"/>
    </row>
    <row r="75" spans="1:2" ht="12.75">
      <c r="A75" s="63" t="s">
        <v>132</v>
      </c>
      <c r="B75" s="6"/>
    </row>
    <row r="76" spans="1:2" ht="12.75">
      <c r="A76" s="36" t="s">
        <v>133</v>
      </c>
      <c r="B76" s="6"/>
    </row>
    <row r="77" spans="1:2" ht="12.75">
      <c r="A77" s="63" t="s">
        <v>134</v>
      </c>
      <c r="B77" s="6"/>
    </row>
    <row r="78" spans="1:2" ht="12.75">
      <c r="A78" s="29" t="s">
        <v>135</v>
      </c>
      <c r="B78" s="64"/>
    </row>
    <row r="122" spans="1:2" ht="12.75">
      <c r="A122" s="44"/>
      <c r="B122" s="14"/>
    </row>
    <row r="123" spans="1:2" ht="12.75">
      <c r="A123" s="44"/>
      <c r="B123" s="14"/>
    </row>
    <row r="124" spans="1:2" ht="12.75">
      <c r="A124" s="44"/>
      <c r="B124" s="14"/>
    </row>
    <row r="125" spans="1:2" ht="12.75">
      <c r="A125" s="44"/>
      <c r="B125" s="14"/>
    </row>
    <row r="126" spans="1:2" ht="12.75">
      <c r="A126" s="44"/>
      <c r="B126" s="14"/>
    </row>
    <row r="127" spans="1:2" ht="12.75">
      <c r="A127" s="44"/>
      <c r="B127" s="14"/>
    </row>
    <row r="128" spans="1:2" ht="12.75">
      <c r="A128" s="44"/>
      <c r="B128" s="14"/>
    </row>
    <row r="129" spans="1:2" ht="12.75">
      <c r="A129" s="44"/>
      <c r="B129" s="14"/>
    </row>
    <row r="130" spans="1:2" ht="12.75">
      <c r="A130" s="44"/>
      <c r="B130" s="14"/>
    </row>
    <row r="131" spans="1:2" ht="12.75">
      <c r="A131" s="45"/>
      <c r="B131" s="46"/>
    </row>
    <row r="133" ht="12.75">
      <c r="B133" s="2"/>
    </row>
    <row r="134" ht="12.75">
      <c r="B134" s="2"/>
    </row>
    <row r="141" ht="12.75">
      <c r="A141" s="47"/>
    </row>
    <row r="142" spans="1:2" ht="12.75">
      <c r="A142" s="44"/>
      <c r="B142" s="14"/>
    </row>
    <row r="143" ht="12.75">
      <c r="B143" s="2"/>
    </row>
    <row r="144" ht="12.75">
      <c r="B144" s="2"/>
    </row>
    <row r="145" spans="1:2" ht="12.75">
      <c r="A145" s="47"/>
      <c r="B145" s="2"/>
    </row>
    <row r="146" spans="1:2" ht="12.75">
      <c r="A146" s="48"/>
      <c r="B146" s="49"/>
    </row>
    <row r="151" ht="12.75">
      <c r="A151" s="22"/>
    </row>
    <row r="152" spans="1:2" ht="12.75">
      <c r="A152" s="47"/>
      <c r="B152" s="2"/>
    </row>
    <row r="158" ht="12.75">
      <c r="A158" s="47"/>
    </row>
    <row r="159" ht="12.75">
      <c r="B159" s="2"/>
    </row>
    <row r="160" ht="12.75">
      <c r="B160" s="2"/>
    </row>
    <row r="161" ht="12.75">
      <c r="B161" s="2"/>
    </row>
    <row r="162" spans="1:2" ht="12.75">
      <c r="A162" s="22"/>
      <c r="B162" s="2"/>
    </row>
    <row r="163" spans="1:2" ht="12.75">
      <c r="A163" s="48"/>
      <c r="B163" s="49"/>
    </row>
    <row r="167" spans="1:2" ht="12.75">
      <c r="A167" s="22"/>
      <c r="B167" s="2"/>
    </row>
    <row r="168" spans="1:2" ht="12.75">
      <c r="A168" s="47"/>
      <c r="B168" s="2"/>
    </row>
    <row r="169" spans="1:2" ht="12.75">
      <c r="A169" s="47"/>
      <c r="B169" s="2"/>
    </row>
    <row r="178" spans="1:2" ht="12.75">
      <c r="A178" s="47"/>
      <c r="B178" s="2"/>
    </row>
    <row r="179" spans="1:2" ht="12.75">
      <c r="A179" s="47"/>
      <c r="B179" s="2"/>
    </row>
    <row r="182" spans="1:2" ht="12.75">
      <c r="A182" s="47"/>
      <c r="B182" s="2"/>
    </row>
    <row r="183" spans="1:2" ht="12.75">
      <c r="A183" s="22"/>
      <c r="B183" s="50"/>
    </row>
    <row r="184" spans="1:2" ht="12.75">
      <c r="A184" s="22"/>
      <c r="B184" s="50"/>
    </row>
    <row r="185" spans="1:2" ht="12.75">
      <c r="A185" s="22"/>
      <c r="B185" s="50"/>
    </row>
    <row r="186" spans="1:2" ht="12.75">
      <c r="A186" s="22"/>
      <c r="B186" s="50"/>
    </row>
    <row r="187" spans="1:2" ht="12.75">
      <c r="A187" s="22"/>
      <c r="B187" s="50"/>
    </row>
    <row r="188" spans="1:2" ht="12.75">
      <c r="A188" s="22"/>
      <c r="B188" s="50"/>
    </row>
    <row r="189" spans="1:2" ht="12.75">
      <c r="A189" s="22"/>
      <c r="B189" s="50"/>
    </row>
    <row r="190" spans="1:2" ht="12.75">
      <c r="A190" s="22"/>
      <c r="B190" s="50"/>
    </row>
  </sheetData>
  <printOptions/>
  <pageMargins left="0.3937007874015748" right="0.1968503937007874" top="0.984251968503937" bottom="0.7874015748031497" header="0.5905511811023623" footer="0.5118110236220472"/>
  <pageSetup orientation="portrait" paperSize="9" r:id="rId1"/>
  <headerFooter alignWithMargins="0">
    <oddHeader>&amp;CUitslag  ploegenklassement  1°  wedstrijd  3  pijlen  bij  DEW  in  Rijkevorsel  op  28 - 29  okt. 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TORFS-VANDEUN</dc:creator>
  <cp:keywords/>
  <dc:description/>
  <cp:lastModifiedBy>TORFS-VANDEUN</cp:lastModifiedBy>
  <cp:lastPrinted>2023-10-31T13:58:22Z</cp:lastPrinted>
  <dcterms:created xsi:type="dcterms:W3CDTF">2023-10-04T12:52:38Z</dcterms:created>
  <dcterms:modified xsi:type="dcterms:W3CDTF">2023-11-20T13:19:34Z</dcterms:modified>
  <cp:category/>
  <cp:version/>
  <cp:contentType/>
  <cp:contentStatus/>
</cp:coreProperties>
</file>